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<sst xmlns="http://schemas.openxmlformats.org/spreadsheetml/2006/main" count="92" uniqueCount="82">
  <si>
    <t>Podračuni:</t>
  </si>
  <si>
    <t>840-181661-91</t>
  </si>
  <si>
    <t>840-3824761-72</t>
  </si>
  <si>
    <t>840-1923761-54</t>
  </si>
  <si>
    <t>STANJE NA RAČUNU DOMA ZDRAVLJA NOVI BEČEJ NA DAN 28.09.2023.</t>
  </si>
  <si>
    <t>STANJE PRETHODNOG DANA 27.09.2023.</t>
  </si>
  <si>
    <t>PRILIV SREDSTAVA OD RFZO PO UGOVORU</t>
  </si>
  <si>
    <t>OSTALI PRILIVI</t>
  </si>
  <si>
    <t>PRILIV OD PARTICIPACIJE</t>
  </si>
  <si>
    <t>UKUPNO IZVRŠENE ISPLATE</t>
  </si>
  <si>
    <t>UKUPNO STANJE NA RAČUNU NA DAN 28.09.2023.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</si>
  <si>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</si>
  <si>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</si>
  <si>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</si>
  <si>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</si>
  <si>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</si>
  <si>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</si>
  <si>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</si>
  <si>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</si>
  <si>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</si>
  <si>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</si>
  <si>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</si>
  <si>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</si>
  <si>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</si>
  <si>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</si>
  <si>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</si>
  <si>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</si>
  <si>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</si>
  <si>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</si>
  <si>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</si>
  <si>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</si>
  <si>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</si>
  <si>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</si>
  <si>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</si>
  <si>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</si>
  <si>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</si>
  <si>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</si>
  <si>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</si>
  <si>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</si>
  <si>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</si>
  <si>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</si>
  <si>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</si>
  <si>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</si>
  <si>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</si>
  <si>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</si>
  <si>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</si>
  <si>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</si>
  <si>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</si>
  <si>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</si>
  <si>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</si>
  <si>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</si>
  <si>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</si>
  <si>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</si>
  <si>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</si>
  <si>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</si>
  <si>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</si>
  <si>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</si>
  <si>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</si>
  <si>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</si>
  <si>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</si>
  <si>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</si>
  <si>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</si>
  <si>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</si>
  <si>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</si>
  <si>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</si>
  <si>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</si>
  <si>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</si>
  <si>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Sopharma Trading d.o.o</t>
  </si>
  <si>
    <t>Farmalogist d.o.o</t>
  </si>
  <si>
    <t>Vega</t>
  </si>
  <si>
    <t>Phoenix Pharma doo</t>
  </si>
  <si>
    <t>Materijalni i ostali troškovi u PZZ</t>
  </si>
  <si>
    <t>DDOR Osiguranje  Novi Sad</t>
  </si>
  <si>
    <t>986</t>
  </si>
  <si>
    <t>Vega d.o.o</t>
  </si>
  <si>
    <t xml:space="preserve">05E </t>
  </si>
  <si>
    <t>Ostali troškovi u stomatologiji</t>
  </si>
  <si>
    <t>Yunycom d.o.o Beograd</t>
  </si>
  <si>
    <t>SuperLab d.o.o</t>
  </si>
  <si>
    <t>Vicor d.o.o</t>
  </si>
  <si>
    <t>ProMedia d.o.o Kikinda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</si>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</sst>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96" sqref="D9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55528.02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664757.86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702402.86</v>
      </c>
      <c r="D10" s="8"/>
      <c r="E10" s="10"/>
    </row>
    <row r="11" customHeight="1" spans="1:5">
      <c r="A11" s="3"/>
      <c r="B11" s="11" t="s">
        <v>10</v>
      </c>
      <c r="C11" s="12">
        <f>C6+C7+C8+C9-C10</f>
        <v>17883.02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205206.04</v>
      </c>
      <c r="E19" s="14"/>
    </row>
    <row r="20" customHeight="1" spans="1:5">
      <c r="A20" s="17" t="s">
        <v>25</v>
      </c>
      <c r="B20" s="3" t="s">
        <v>26</v>
      </c>
      <c r="C20" s="18">
        <v>422594.4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37645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>
        <v>36957.42</v>
      </c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702402.86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205206.04</v>
      </c>
      <c r="D50" s="33"/>
      <c r="E50" s="18"/>
    </row>
    <row r="51" customHeight="1" spans="1:5">
      <c r="A51" s="43"/>
      <c r="B51" s="35"/>
      <c r="C51" s="36"/>
      <c r="D51" s="41" t="s">
        <v>67</v>
      </c>
      <c r="E51" s="18">
        <v>35732.24</v>
      </c>
    </row>
    <row r="52" customHeight="1" spans="1:7">
      <c r="A52" s="44"/>
      <c r="B52" s="39"/>
      <c r="C52" s="40"/>
      <c r="D52" s="41" t="s">
        <v>68</v>
      </c>
      <c r="E52" s="18">
        <v>22819.56</v>
      </c>
      <c r="G52" s="8"/>
    </row>
    <row r="53" customHeight="1" spans="1:5">
      <c r="A53" s="44"/>
      <c r="B53" s="39"/>
      <c r="C53" s="40"/>
      <c r="D53" s="41" t="s">
        <v>69</v>
      </c>
      <c r="E53" s="18">
        <v>17411.55</v>
      </c>
    </row>
    <row r="54" customHeight="1" spans="1:7">
      <c r="A54" s="44"/>
      <c r="B54" s="39"/>
      <c r="C54" s="40"/>
      <c r="D54" s="41" t="s">
        <v>70</v>
      </c>
      <c r="E54" s="18">
        <v>129242.69</v>
      </c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71</v>
      </c>
      <c r="C56" s="32">
        <f>SUM(E56:E66)</f>
        <v>37645</v>
      </c>
      <c r="D56" s="45"/>
      <c r="E56" s="46"/>
      <c r="H56" s="8"/>
    </row>
    <row r="57" customHeight="1" spans="1:5">
      <c r="A57" s="47"/>
      <c r="B57" s="48"/>
      <c r="C57" s="49"/>
      <c r="D57" s="50" t="s">
        <v>72</v>
      </c>
      <c r="E57" s="46">
        <v>37645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73</v>
      </c>
      <c r="B71" s="57" t="s">
        <v>47</v>
      </c>
      <c r="C71" s="58">
        <f>SUM(E72)</f>
        <v>36957.42</v>
      </c>
      <c r="D71" s="59"/>
      <c r="E71" s="18"/>
    </row>
    <row r="72" customHeight="1" spans="1:5">
      <c r="A72" s="60"/>
      <c r="B72" s="39"/>
      <c r="C72" s="61"/>
      <c r="D72" s="37" t="s">
        <v>74</v>
      </c>
      <c r="E72" s="21">
        <v>36957.42</v>
      </c>
    </row>
    <row r="73" customHeight="1" spans="1:8">
      <c r="A73" s="30" t="s">
        <v>75</v>
      </c>
      <c r="B73" s="31" t="s">
        <v>76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422594.4</v>
      </c>
      <c r="D78" s="68"/>
      <c r="E78" s="68"/>
    </row>
    <row r="79" customHeight="1" spans="1:5">
      <c r="A79" s="17"/>
      <c r="B79" s="37"/>
      <c r="C79" s="51"/>
      <c r="D79" s="37" t="s">
        <v>77</v>
      </c>
      <c r="E79" s="18">
        <v>267921.6</v>
      </c>
    </row>
    <row r="80" customHeight="1" spans="1:5">
      <c r="A80" s="17"/>
      <c r="B80" s="37"/>
      <c r="C80" s="51"/>
      <c r="D80" s="59" t="s">
        <v>78</v>
      </c>
      <c r="E80" s="18">
        <v>12240</v>
      </c>
    </row>
    <row r="81" customHeight="1" spans="1:5">
      <c r="A81" s="17"/>
      <c r="B81" s="37"/>
      <c r="C81" s="51"/>
      <c r="D81" s="69" t="s">
        <v>70</v>
      </c>
      <c r="E81" s="70">
        <v>11736</v>
      </c>
    </row>
    <row r="82" customHeight="1" spans="1:5">
      <c r="A82" s="17"/>
      <c r="B82" s="37"/>
      <c r="C82" s="51"/>
      <c r="D82" s="59" t="s">
        <v>79</v>
      </c>
      <c r="E82" s="18">
        <v>31440</v>
      </c>
    </row>
    <row r="83" customHeight="1" spans="1:5">
      <c r="A83" s="17"/>
      <c r="B83" s="37"/>
      <c r="C83" s="51"/>
      <c r="D83" s="71" t="s">
        <v>80</v>
      </c>
      <c r="E83" s="18">
        <v>99256.8</v>
      </c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81</v>
      </c>
      <c r="C87" s="76">
        <f>C78+C73+C71+C56+C50+C46</f>
        <v>702402.86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2023-09-29T06:14:27Z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