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<sst xmlns="http://schemas.openxmlformats.org/spreadsheetml/2006/main" count="94" uniqueCount="82">
  <si>
    <t>Podračuni:</t>
  </si>
  <si>
    <t>840-181661-91</t>
  </si>
  <si>
    <t>840-3824761-72</t>
  </si>
  <si>
    <t>840-1923761-54</t>
  </si>
  <si>
    <t>STANJE NA RAČUNU DOMA ZDRAVLJA NOVI BEČEJ NA DAN 24.11.2023.</t>
  </si>
  <si>
    <t>STANJE PRETHODNOG DANA  23.11.2023.</t>
  </si>
  <si>
    <t>PRILIV SREDSTAVA OD RFZO PO UGOVORU</t>
  </si>
  <si>
    <t>OSTALI PRILIVI</t>
  </si>
  <si>
    <t>PRILIV OD PARTICIPACIJE</t>
  </si>
  <si>
    <t>UKUPNO IZVRŠENE ISPLATE</t>
  </si>
  <si>
    <t>UKUPNO STANJE NA RAČUNU NA DAN 24.11.2023.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</si>
  <si>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</si>
  <si>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</si>
  <si>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</si>
  <si>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</si>
  <si>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</si>
  <si>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</si>
  <si>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</si>
  <si>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</si>
  <si>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</si>
  <si>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</si>
  <si>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</si>
  <si>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</si>
  <si>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</si>
  <si>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</si>
  <si>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</si>
  <si>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</si>
  <si>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</si>
  <si>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</si>
  <si>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</si>
  <si>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</si>
  <si>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</si>
  <si>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</si>
  <si>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</si>
  <si>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</si>
  <si>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</si>
  <si>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</si>
  <si>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</si>
  <si>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</si>
  <si>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</si>
  <si>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</si>
  <si>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</si>
  <si>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</si>
  <si>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</si>
  <si>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</si>
  <si>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</si>
  <si>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</si>
  <si>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</si>
  <si>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</si>
  <si>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</si>
  <si>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</si>
  <si>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</si>
  <si>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</si>
  <si>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</si>
  <si>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</si>
  <si>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</si>
  <si>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</si>
  <si>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</si>
  <si>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</si>
  <si>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</si>
  <si>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</si>
  <si>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</si>
  <si>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</si>
  <si>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</si>
  <si>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</si>
  <si>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</si>
  <si>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EPS AD Beograd</t>
  </si>
  <si>
    <t>Lekovi u PZ</t>
  </si>
  <si>
    <t>Phoenix Pharm</t>
  </si>
  <si>
    <t>Vega</t>
  </si>
  <si>
    <t>Sopharma</t>
  </si>
  <si>
    <t>Farmalogist</t>
  </si>
  <si>
    <t>Materijalni i ostali troškovi u PZZ</t>
  </si>
  <si>
    <t xml:space="preserve">  </t>
  </si>
  <si>
    <t>986</t>
  </si>
  <si>
    <t xml:space="preserve">05E </t>
  </si>
  <si>
    <t>Ostali troškovi u stomatologiji</t>
  </si>
  <si>
    <t>Promedia</t>
  </si>
  <si>
    <t>Yunicom</t>
  </si>
  <si>
    <t>Esensa</t>
  </si>
  <si>
    <t>Medilabor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</si>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</sst>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topLeftCell="A18" workbookViewId="0">
      <selection activeCell="C47" sqref="C4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39906.11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812870.39</v>
      </c>
      <c r="E8" s="9"/>
    </row>
    <row r="9" customHeight="1" spans="1:3">
      <c r="A9" s="3"/>
      <c r="B9" s="3" t="s">
        <v>8</v>
      </c>
      <c r="C9" s="7">
        <v>46040</v>
      </c>
    </row>
    <row r="10" customHeight="1" spans="1:5">
      <c r="A10" s="3"/>
      <c r="B10" s="3" t="s">
        <v>9</v>
      </c>
      <c r="C10" s="7">
        <v>812870.39</v>
      </c>
      <c r="D10" s="8"/>
      <c r="E10" s="10"/>
    </row>
    <row r="11" customHeight="1" spans="1:5">
      <c r="A11" s="3"/>
      <c r="B11" s="11" t="s">
        <v>10</v>
      </c>
      <c r="C11" s="12">
        <f>C6+C7+C8+C9-C10</f>
        <v>85946.11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275247.17</v>
      </c>
      <c r="E18" s="14"/>
    </row>
    <row r="19" customHeight="1" spans="1:5">
      <c r="A19" s="17" t="s">
        <v>23</v>
      </c>
      <c r="B19" s="3" t="s">
        <v>24</v>
      </c>
      <c r="C19" s="18">
        <v>261249.07</v>
      </c>
      <c r="E19" s="14"/>
    </row>
    <row r="20" customHeight="1" spans="1:5">
      <c r="A20" s="17" t="s">
        <v>25</v>
      </c>
      <c r="B20" s="3" t="s">
        <v>26</v>
      </c>
      <c r="C20" s="18">
        <v>191929.35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>
        <v>84444.8</v>
      </c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812870.39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275247.17</v>
      </c>
      <c r="D46" s="33" t="s">
        <v>66</v>
      </c>
      <c r="E46" s="18">
        <v>275247.17</v>
      </c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67</v>
      </c>
      <c r="C50" s="32">
        <f>E51+E52+E53+E54+E55</f>
        <v>261249.07</v>
      </c>
      <c r="D50" s="33"/>
      <c r="E50" s="18"/>
    </row>
    <row r="51" customHeight="1" spans="1:5">
      <c r="A51" s="43"/>
      <c r="B51" s="35"/>
      <c r="C51" s="36"/>
      <c r="D51" s="41" t="s">
        <v>68</v>
      </c>
      <c r="E51" s="18">
        <v>183231.84</v>
      </c>
    </row>
    <row r="52" customHeight="1" spans="1:7">
      <c r="A52" s="44"/>
      <c r="B52" s="39"/>
      <c r="C52" s="40"/>
      <c r="D52" s="41" t="s">
        <v>69</v>
      </c>
      <c r="E52" s="18">
        <v>40124.65</v>
      </c>
      <c r="G52" s="8"/>
    </row>
    <row r="53" customHeight="1" spans="1:5">
      <c r="A53" s="44"/>
      <c r="B53" s="39"/>
      <c r="C53" s="40"/>
      <c r="D53" s="41" t="s">
        <v>70</v>
      </c>
      <c r="E53" s="18">
        <v>32050.48</v>
      </c>
    </row>
    <row r="54" customHeight="1" spans="1:7">
      <c r="A54" s="44"/>
      <c r="B54" s="39"/>
      <c r="C54" s="40"/>
      <c r="D54" s="41" t="s">
        <v>71</v>
      </c>
      <c r="E54" s="18">
        <v>5842.1</v>
      </c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72</v>
      </c>
      <c r="C57" s="32">
        <f>SUM(E57:E71)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73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74</v>
      </c>
      <c r="B72" s="57" t="s">
        <v>47</v>
      </c>
      <c r="C72" s="58">
        <f>SUM(E73)</f>
        <v>84444.8</v>
      </c>
      <c r="D72" s="59"/>
      <c r="E72" s="18"/>
    </row>
    <row r="73" customHeight="1" spans="1:5">
      <c r="A73" s="60"/>
      <c r="B73" s="39"/>
      <c r="C73" s="61"/>
      <c r="D73" s="37" t="s">
        <v>68</v>
      </c>
      <c r="E73" s="21">
        <v>84444.8</v>
      </c>
    </row>
    <row r="74" customHeight="1" spans="1:8">
      <c r="A74" s="30" t="s">
        <v>75</v>
      </c>
      <c r="B74" s="31" t="s">
        <v>76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191929.35</v>
      </c>
      <c r="D79" s="50"/>
      <c r="E79" s="46"/>
    </row>
    <row r="80" customHeight="1" spans="1:5">
      <c r="A80" s="17"/>
      <c r="B80" s="37"/>
      <c r="C80" s="51"/>
      <c r="D80" s="50" t="s">
        <v>77</v>
      </c>
      <c r="E80" s="46">
        <v>129840</v>
      </c>
    </row>
    <row r="81" customHeight="1" spans="1:5">
      <c r="A81" s="17"/>
      <c r="B81" s="37"/>
      <c r="C81" s="51"/>
      <c r="D81" s="50" t="s">
        <v>78</v>
      </c>
      <c r="E81" s="46">
        <v>11520</v>
      </c>
    </row>
    <row r="82" customHeight="1" spans="1:5">
      <c r="A82" s="17"/>
      <c r="B82" s="37"/>
      <c r="C82" s="51"/>
      <c r="D82" s="50" t="s">
        <v>69</v>
      </c>
      <c r="E82" s="46">
        <v>37188</v>
      </c>
    </row>
    <row r="83" customHeight="1" spans="1:5">
      <c r="A83" s="17"/>
      <c r="B83" s="37"/>
      <c r="C83" s="51"/>
      <c r="D83" s="50" t="s">
        <v>79</v>
      </c>
      <c r="E83" s="46">
        <v>1351.35</v>
      </c>
    </row>
    <row r="84" customHeight="1" spans="1:5">
      <c r="A84" s="17"/>
      <c r="B84" s="37"/>
      <c r="C84" s="51"/>
      <c r="D84" s="50" t="s">
        <v>80</v>
      </c>
      <c r="E84" s="46">
        <v>2250</v>
      </c>
    </row>
    <row r="85" customHeight="1" spans="1:5">
      <c r="A85" s="17"/>
      <c r="B85" s="37"/>
      <c r="C85" s="51"/>
      <c r="D85" s="50" t="s">
        <v>68</v>
      </c>
      <c r="E85" s="46">
        <v>9780</v>
      </c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81</v>
      </c>
      <c r="C91" s="70">
        <f>C79+C74+C72+C57+C50+C46</f>
        <v>812870.39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2023-11-30T06:51:42Z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