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<sst xmlns="http://schemas.openxmlformats.org/spreadsheetml/2006/main" count="109" uniqueCount="100">
  <si>
    <t>Podračuni:</t>
  </si>
  <si>
    <t>840-181661-91</t>
  </si>
  <si>
    <t>840-3824761-72</t>
  </si>
  <si>
    <t>840-1923761-54</t>
  </si>
  <si>
    <t>STANJE NA RAČUNU DOMA ZDRAVLJA NOVI BEČEJ NA DAN 05.12.2023.</t>
  </si>
  <si>
    <t>STANJE PRETHODNOG DANA  04.12.2023.</t>
  </si>
  <si>
    <t>PRILIV SREDSTAVA OD RFZO PO UGOVORU</t>
  </si>
  <si>
    <t>OSTALI PRILIVI</t>
  </si>
  <si>
    <t>PRILIV OD PARTICIPACIJE</t>
  </si>
  <si>
    <t>UKUPNO IZVRŠENE ISPLATE</t>
  </si>
  <si>
    <t>UKUPNO STANJE NA RAČUNU NA DAN 05.12.2023.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</si>
  <si>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</si>
  <si>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</si>
  <si>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</si>
  <si>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</si>
  <si>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</si>
  <si>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</si>
  <si>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</si>
  <si>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</si>
  <si>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</si>
  <si>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</si>
  <si>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</si>
  <si>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</si>
  <si>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</si>
  <si>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</si>
  <si>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</si>
  <si>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</si>
  <si>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</si>
  <si>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</si>
  <si>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</si>
  <si>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</si>
  <si>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</si>
  <si>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</si>
  <si>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</si>
  <si>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</si>
  <si>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</si>
  <si>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</si>
  <si>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</si>
  <si>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</si>
  <si>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</si>
  <si>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</si>
  <si>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</si>
  <si>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</si>
  <si>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</si>
  <si>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</si>
  <si>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</si>
  <si>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</si>
  <si>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</si>
  <si>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</si>
  <si>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</si>
  <si>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</si>
  <si>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</si>
  <si>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</si>
  <si>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</si>
  <si>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</si>
  <si>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</si>
  <si>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</si>
  <si>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</si>
  <si>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</si>
  <si>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</si>
  <si>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</si>
  <si>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</si>
  <si>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</si>
  <si>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</si>
  <si>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</si>
  <si>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</si>
  <si>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 xml:space="preserve">Srbija Gas JP </t>
  </si>
  <si>
    <t>Radun Avia d.o.o</t>
  </si>
  <si>
    <t>Lekovi u PZ</t>
  </si>
  <si>
    <t>Vega d.o.o</t>
  </si>
  <si>
    <t>Materijalni i ostali troškovi u PZZ</t>
  </si>
  <si>
    <t>Uprava za trezor - provizija</t>
  </si>
  <si>
    <t>DDOR Novi Sad a.d</t>
  </si>
  <si>
    <t>Komunalac JP</t>
  </si>
  <si>
    <t>Institut za zaštitu na radu Novi Sad</t>
  </si>
  <si>
    <t>Medicinski Fakultet Novi Sad</t>
  </si>
  <si>
    <t>Vagar AD Futog</t>
  </si>
  <si>
    <t xml:space="preserve">  </t>
  </si>
  <si>
    <t>PHT Servis Novi Sad</t>
  </si>
  <si>
    <t>Vatrostal o.d Kikinda</t>
  </si>
  <si>
    <t>Medicom d.o.o</t>
  </si>
  <si>
    <t>Remondis d.o.o</t>
  </si>
  <si>
    <t>Medipro MPM</t>
  </si>
  <si>
    <t>Telekom Srbija a.d</t>
  </si>
  <si>
    <t>Minal d.o.o</t>
  </si>
  <si>
    <t>Vintec d.o.o</t>
  </si>
  <si>
    <t xml:space="preserve">JP Pošta </t>
  </si>
  <si>
    <t>Vinca</t>
  </si>
  <si>
    <t>A1 Srbija</t>
  </si>
  <si>
    <t>Medicinski Depo Plus</t>
  </si>
  <si>
    <t>Brantner d.o.o</t>
  </si>
  <si>
    <t>Sat-Trackt d.o.o</t>
  </si>
  <si>
    <t xml:space="preserve">Zip Soft </t>
  </si>
  <si>
    <t>Pha Soft</t>
  </si>
  <si>
    <t>Line Korona</t>
  </si>
  <si>
    <t>986</t>
  </si>
  <si>
    <t xml:space="preserve">05E </t>
  </si>
  <si>
    <t>Ostali troškovi u stomatologiji</t>
  </si>
  <si>
    <t xml:space="preserve">Neo Yu Dent 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</si>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</sst>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workbookViewId="0">
      <selection activeCell="C31" sqref="C3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1546161.98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226300.9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1771327.45</v>
      </c>
      <c r="D10" s="8"/>
      <c r="E10" s="10"/>
    </row>
    <row r="11" customHeight="1" spans="1:5">
      <c r="A11" s="3"/>
      <c r="B11" s="11" t="s">
        <v>10</v>
      </c>
      <c r="C11" s="12">
        <f>C6+C7+C8+C9-C10</f>
        <v>1135.42999999993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422574.26</v>
      </c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>
        <v>20194.79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1308308.4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20250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1771327.45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422574.26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204106.11</v>
      </c>
    </row>
    <row r="48" customHeight="1" spans="1:8">
      <c r="A48" s="38"/>
      <c r="B48" s="39"/>
      <c r="C48" s="40"/>
      <c r="D48" s="37" t="s">
        <v>67</v>
      </c>
      <c r="E48" s="7">
        <v>218468.15</v>
      </c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68</v>
      </c>
      <c r="C50" s="32">
        <f>E51+E52+E53+E54+E55</f>
        <v>20194.79</v>
      </c>
      <c r="D50" s="33"/>
      <c r="E50" s="18"/>
    </row>
    <row r="51" customHeight="1" spans="1:5">
      <c r="A51" s="43"/>
      <c r="B51" s="35"/>
      <c r="C51" s="36"/>
      <c r="D51" s="41" t="s">
        <v>69</v>
      </c>
      <c r="E51" s="18">
        <v>20194.79</v>
      </c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70</v>
      </c>
      <c r="C57" s="32">
        <f>SUM(E57:E80)</f>
        <v>1308308.4</v>
      </c>
      <c r="D57" s="45" t="s">
        <v>71</v>
      </c>
      <c r="E57" s="46">
        <v>569.88</v>
      </c>
      <c r="H57" s="8"/>
    </row>
    <row r="58" customHeight="1" spans="1:5">
      <c r="A58" s="47"/>
      <c r="B58" s="48"/>
      <c r="C58" s="49"/>
      <c r="D58" s="50" t="s">
        <v>72</v>
      </c>
      <c r="E58" s="46">
        <v>37645</v>
      </c>
    </row>
    <row r="59" customHeight="1" spans="1:5">
      <c r="A59" s="17"/>
      <c r="B59" s="37"/>
      <c r="C59" s="51"/>
      <c r="D59" s="50" t="s">
        <v>73</v>
      </c>
      <c r="E59" s="46">
        <v>10606.65</v>
      </c>
    </row>
    <row r="60" customHeight="1" spans="1:5">
      <c r="A60" s="17"/>
      <c r="B60" s="37"/>
      <c r="C60" s="51"/>
      <c r="D60" s="50" t="s">
        <v>74</v>
      </c>
      <c r="E60" s="46">
        <v>334804</v>
      </c>
    </row>
    <row r="61" customHeight="1" spans="1:5">
      <c r="A61" s="17"/>
      <c r="B61" s="37"/>
      <c r="C61" s="51"/>
      <c r="D61" s="50" t="s">
        <v>75</v>
      </c>
      <c r="E61" s="46">
        <v>175000</v>
      </c>
    </row>
    <row r="62" customHeight="1" spans="1:5">
      <c r="A62" s="17"/>
      <c r="B62" s="37"/>
      <c r="C62" s="51"/>
      <c r="D62" s="50" t="s">
        <v>76</v>
      </c>
      <c r="E62" s="46">
        <v>87480</v>
      </c>
    </row>
    <row r="63" customHeight="1" spans="1:5">
      <c r="A63" s="17"/>
      <c r="B63" s="37"/>
      <c r="C63" s="51" t="s">
        <v>77</v>
      </c>
      <c r="D63" s="50" t="s">
        <v>78</v>
      </c>
      <c r="E63" s="46">
        <v>100800</v>
      </c>
    </row>
    <row r="64" customHeight="1" spans="1:5">
      <c r="A64" s="17"/>
      <c r="B64" s="37"/>
      <c r="C64" s="51"/>
      <c r="D64" s="50" t="s">
        <v>79</v>
      </c>
      <c r="E64" s="46">
        <v>36120</v>
      </c>
    </row>
    <row r="65" customHeight="1" spans="1:5">
      <c r="A65" s="17"/>
      <c r="B65" s="37"/>
      <c r="C65" s="51"/>
      <c r="D65" s="50" t="s">
        <v>80</v>
      </c>
      <c r="E65" s="46">
        <v>83280</v>
      </c>
    </row>
    <row r="66" customHeight="1" spans="1:5">
      <c r="A66" s="17"/>
      <c r="B66" s="37"/>
      <c r="C66" s="51"/>
      <c r="D66" s="50" t="s">
        <v>81</v>
      </c>
      <c r="E66" s="46">
        <v>27972</v>
      </c>
    </row>
    <row r="67" customHeight="1" spans="1:5">
      <c r="A67" s="17"/>
      <c r="B67" s="37"/>
      <c r="C67" s="51"/>
      <c r="D67" s="50" t="s">
        <v>82</v>
      </c>
      <c r="E67" s="46">
        <v>62780.33</v>
      </c>
    </row>
    <row r="68" customHeight="1" spans="1:5">
      <c r="A68" s="17"/>
      <c r="B68" s="37"/>
      <c r="C68" s="51"/>
      <c r="D68" s="50" t="s">
        <v>83</v>
      </c>
      <c r="E68" s="46">
        <v>22800</v>
      </c>
    </row>
    <row r="69" customHeight="1" spans="1:5">
      <c r="A69" s="17"/>
      <c r="B69" s="37"/>
      <c r="C69" s="51"/>
      <c r="D69" s="50" t="s">
        <v>84</v>
      </c>
      <c r="E69" s="46">
        <v>24180</v>
      </c>
    </row>
    <row r="70" customHeight="1" spans="1:5">
      <c r="A70" s="17"/>
      <c r="B70" s="37"/>
      <c r="C70" s="51"/>
      <c r="D70" s="50" t="s">
        <v>85</v>
      </c>
      <c r="E70" s="46">
        <v>28056.72</v>
      </c>
    </row>
    <row r="71" customHeight="1" spans="1:5">
      <c r="A71" s="17"/>
      <c r="B71" s="37"/>
      <c r="C71" s="51"/>
      <c r="D71" s="50" t="s">
        <v>86</v>
      </c>
      <c r="E71" s="46">
        <v>29813</v>
      </c>
    </row>
    <row r="72" customHeight="1" spans="1:7">
      <c r="A72" s="17"/>
      <c r="B72" s="37"/>
      <c r="C72" s="51"/>
      <c r="D72" s="50" t="s">
        <v>87</v>
      </c>
      <c r="E72" s="46">
        <v>6400</v>
      </c>
      <c r="G72" s="8"/>
    </row>
    <row r="73" customHeight="1" spans="1:7">
      <c r="A73" s="17"/>
      <c r="B73" s="37"/>
      <c r="C73" s="51"/>
      <c r="D73" s="50" t="s">
        <v>88</v>
      </c>
      <c r="E73" s="46">
        <v>45631.57</v>
      </c>
      <c r="G73" s="8"/>
    </row>
    <row r="74" customHeight="1" spans="1:5">
      <c r="A74" s="17"/>
      <c r="B74" s="37"/>
      <c r="C74" s="51"/>
      <c r="D74" s="52" t="s">
        <v>89</v>
      </c>
      <c r="E74" s="46">
        <v>43272</v>
      </c>
    </row>
    <row r="75" customHeight="1" spans="1:5">
      <c r="A75" s="17"/>
      <c r="B75" s="37"/>
      <c r="C75" s="51"/>
      <c r="D75" s="53" t="s">
        <v>90</v>
      </c>
      <c r="E75" s="18">
        <v>22454.25</v>
      </c>
    </row>
    <row r="76" customHeight="1" spans="1:5">
      <c r="A76" s="17"/>
      <c r="B76" s="37"/>
      <c r="C76" s="51"/>
      <c r="D76" s="53" t="s">
        <v>91</v>
      </c>
      <c r="E76" s="18">
        <v>18250</v>
      </c>
    </row>
    <row r="77" customHeight="1" spans="1:5">
      <c r="A77" s="17"/>
      <c r="B77" s="37"/>
      <c r="C77" s="51"/>
      <c r="D77" s="53" t="s">
        <v>92</v>
      </c>
      <c r="E77" s="18">
        <v>51600</v>
      </c>
    </row>
    <row r="78" customHeight="1" spans="1:5">
      <c r="A78" s="17"/>
      <c r="B78" s="37"/>
      <c r="C78" s="51"/>
      <c r="D78" s="53" t="s">
        <v>93</v>
      </c>
      <c r="E78" s="18">
        <v>13913</v>
      </c>
    </row>
    <row r="79" customHeight="1" spans="1:5">
      <c r="A79" s="17"/>
      <c r="B79" s="37"/>
      <c r="C79" s="51"/>
      <c r="D79" s="53" t="s">
        <v>94</v>
      </c>
      <c r="E79" s="18">
        <v>44880</v>
      </c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95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96</v>
      </c>
      <c r="B83" s="31" t="s">
        <v>97</v>
      </c>
      <c r="C83" s="32">
        <f>E84+E85+E86+E87</f>
        <v>20250</v>
      </c>
      <c r="D83" s="33"/>
      <c r="E83" s="18"/>
      <c r="H83" s="8"/>
    </row>
    <row r="84" customHeight="1" spans="1:8">
      <c r="A84" s="62"/>
      <c r="B84" s="48"/>
      <c r="C84" s="49"/>
      <c r="D84" s="33" t="s">
        <v>98</v>
      </c>
      <c r="E84" s="18">
        <v>20250</v>
      </c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99</v>
      </c>
      <c r="C100" s="70">
        <f>C88+C83+C81+C57+C50+C46</f>
        <v>1771327.45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2023-12-07T07:06:07Z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