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<sst xmlns="http://schemas.openxmlformats.org/spreadsheetml/2006/main" count="83" uniqueCount="74">
  <si>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</si>
  <si>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</si>
  <si>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</si>
  <si>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</si>
  <si>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01.02.2024.</t>
  </si>
  <si>
    <t>STANJE PRETHODNOG DANA  30.01.2024.</t>
  </si>
  <si>
    <t>PRILIV SREDSTAVA OD RFZO PO UGOVORU</t>
  </si>
  <si>
    <t>OSTALI PRILIVI</t>
  </si>
  <si>
    <t>PRILIV OD PARTICIPACIJE</t>
  </si>
  <si>
    <t>UKUPNO IZVRŠENE ISPLATE</t>
  </si>
  <si>
    <t>UKUPNO STANJE NA RAČUNU NA DAN 31.01.2024.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</si>
  <si>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</si>
  <si>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</si>
  <si>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</si>
  <si>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</si>
  <si>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</si>
  <si>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</si>
  <si>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</si>
  <si>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</si>
  <si>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</si>
  <si>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</si>
  <si>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</si>
  <si>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</si>
  <si>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</si>
  <si>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</si>
  <si>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</si>
  <si>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</si>
  <si>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</si>
  <si>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</si>
  <si>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</si>
  <si>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</si>
  <si>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</si>
  <si>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</si>
  <si>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</si>
  <si>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</si>
  <si>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</si>
  <si>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</si>
  <si>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</si>
  <si>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</si>
  <si>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</si>
  <si>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</si>
  <si>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</si>
  <si>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</si>
  <si>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</si>
  <si>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</si>
  <si>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</si>
  <si>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</si>
  <si>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</si>
  <si>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</si>
  <si>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</si>
  <si>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</si>
  <si>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</si>
  <si>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</si>
  <si>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</si>
  <si>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</si>
  <si>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</si>
  <si>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</si>
  <si>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</si>
  <si>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</si>
  <si>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</si>
  <si>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</si>
  <si>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</si>
  <si>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</si>
  <si>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</si>
  <si>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</si>
  <si>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</si>
  <si>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</si>
  <si>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</si>
  <si>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Uprva za trezor - provizija</t>
  </si>
  <si>
    <t/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</si>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</sst>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14" workbookViewId="0">
      <selection activeCell="F50" sqref="F5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759203.86</v>
      </c>
      <c r="D6" s="8"/>
      <c r="E6" s="8"/>
    </row>
    <row r="7" customHeight="1" spans="1:5">
      <c r="A7" s="3"/>
      <c r="B7" s="3" t="s">
        <v>6</v>
      </c>
      <c r="C7" s="7">
        <v>12196466.31</v>
      </c>
      <c r="D7" s="8"/>
      <c r="E7" s="8"/>
    </row>
    <row r="8" customHeight="1" spans="1:5">
      <c r="A8" s="3"/>
      <c r="B8" s="3" t="s">
        <v>7</v>
      </c>
      <c r="C8" s="7">
        <v>42693.76</v>
      </c>
      <c r="E8" s="9"/>
    </row>
    <row r="9" customHeight="1" spans="1:3">
      <c r="A9" s="3"/>
      <c r="B9" s="3" t="s">
        <v>8</v>
      </c>
      <c r="C9" s="7">
        <v>57650</v>
      </c>
    </row>
    <row r="10" customHeight="1" spans="1:5">
      <c r="A10" s="3"/>
      <c r="B10" s="3" t="s">
        <v>9</v>
      </c>
      <c r="C10" s="7">
        <v>12239166.07</v>
      </c>
      <c r="D10" s="8"/>
      <c r="E10" s="10"/>
    </row>
    <row r="11" customHeight="1" spans="1:5">
      <c r="A11" s="3"/>
      <c r="B11" s="11" t="s">
        <v>10</v>
      </c>
      <c r="C11" s="12">
        <f>C6+C7+C8+C9-C10</f>
        <v>816847.859999999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10976423.04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5">
      <c r="A21" s="17" t="s">
        <v>27</v>
      </c>
      <c r="B21" s="3" t="s">
        <v>28</v>
      </c>
      <c r="C21" s="20"/>
      <c r="E21" s="8"/>
    </row>
    <row r="22" customHeight="1" spans="1:3">
      <c r="A22" s="15" t="s">
        <v>29</v>
      </c>
      <c r="B22" s="3" t="s">
        <v>30</v>
      </c>
      <c r="C22" s="21">
        <v>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1262737.03</v>
      </c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12239166.07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9"/>
    </row>
    <row r="51" customHeight="1" spans="1:5">
      <c r="A51" s="43"/>
      <c r="B51" s="35"/>
      <c r="C51" s="36"/>
      <c r="D51" s="41"/>
      <c r="E51" s="19"/>
    </row>
    <row r="52" customHeight="1" spans="1:7">
      <c r="A52" s="44"/>
      <c r="B52" s="39"/>
      <c r="C52" s="40"/>
      <c r="D52" s="41"/>
      <c r="E52" s="19"/>
      <c r="G52" s="8"/>
    </row>
    <row r="53" customHeight="1" spans="1:5">
      <c r="A53" s="44"/>
      <c r="B53" s="39"/>
      <c r="C53" s="40"/>
      <c r="D53" s="41"/>
      <c r="E53" s="19"/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67</v>
      </c>
      <c r="C57" s="32">
        <f>SUM(E57:E60)</f>
        <v>6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6</v>
      </c>
    </row>
    <row r="59" customHeight="1" spans="1:5">
      <c r="A59" s="72" t="s">
        <v>69</v>
      </c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9"/>
      <c r="H60" s="8"/>
    </row>
    <row r="61" customHeight="1" spans="1:5">
      <c r="A61" s="42" t="s">
        <v>70</v>
      </c>
      <c r="B61" s="55" t="s">
        <v>47</v>
      </c>
      <c r="C61" s="56">
        <f>SUM(E62)</f>
        <v>0</v>
      </c>
      <c r="D61" s="57"/>
      <c r="E61" s="19"/>
    </row>
    <row r="62" customHeight="1" spans="1:5">
      <c r="A62" s="58"/>
      <c r="B62" s="39"/>
      <c r="C62" s="59"/>
      <c r="D62" s="37"/>
      <c r="E62" s="20"/>
    </row>
    <row r="63" customHeight="1" spans="1:8">
      <c r="A63" s="30" t="s">
        <v>71</v>
      </c>
      <c r="B63" s="31" t="s">
        <v>72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73</v>
      </c>
      <c r="C80" s="71">
        <f>C68+C63+C61+C57+C50+C46</f>
        <v>6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2024-02-02T07:47:22Z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