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<sst xmlns="http://schemas.openxmlformats.org/spreadsheetml/2006/main" count="88" uniqueCount="80">
  <si>
    <t>Podračuni:</t>
  </si>
  <si>
    <t>840-181661-91</t>
  </si>
  <si>
    <t>840-3824761-72</t>
  </si>
  <si>
    <t>840-1923761-54</t>
  </si>
  <si>
    <t>STANJE NA RAČUNU DOMA ZDRAVLJA NOVI BEČEJ NA DAN 20.03.2024.</t>
  </si>
  <si>
    <t>STANJE PRETHODNOG DANA  19.03.2024.</t>
  </si>
  <si>
    <t>PRILIV SREDSTAVA OD RFZO PO UGOVORU</t>
  </si>
  <si>
    <t>OSTALI PRILIVI</t>
  </si>
  <si>
    <t>PRILIV OD PARTICIPACIJE</t>
  </si>
  <si>
    <t>UKUPNO IZVRŠENE ISPLATE</t>
  </si>
  <si>
    <t>UKUPNO STANJE NA RAČUNU NA DAN 20.03.2024.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</si>
  <si>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</si>
  <si>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</si>
  <si>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</si>
  <si>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</si>
  <si>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</si>
  <si>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</si>
  <si>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</si>
  <si>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</si>
  <si>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</si>
  <si>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</si>
  <si>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</si>
  <si>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</si>
  <si>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</si>
  <si>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</si>
  <si>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</si>
  <si>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</si>
  <si>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</si>
  <si>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</si>
  <si>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</si>
  <si>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</si>
  <si>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</si>
  <si>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</si>
  <si>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</si>
  <si>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</si>
  <si>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</si>
  <si>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</si>
  <si>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</si>
  <si>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</si>
  <si>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</si>
  <si>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</si>
  <si>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</si>
  <si>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</si>
  <si>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</si>
  <si>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</si>
  <si>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</si>
  <si>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</si>
  <si>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</si>
  <si>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</si>
  <si>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</si>
  <si>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</si>
  <si>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</si>
  <si>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</si>
  <si>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</si>
  <si>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</si>
  <si>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</si>
  <si>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</si>
  <si>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</si>
  <si>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</si>
  <si>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</si>
  <si>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</si>
  <si>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</si>
  <si>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</si>
  <si>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</si>
  <si>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Radun Avia d.o.o</t>
  </si>
  <si>
    <t>SrbijaGas AD</t>
  </si>
  <si>
    <t>Lekovi u PZ</t>
  </si>
  <si>
    <t>Materijalni i ostali troškovi u PZZ</t>
  </si>
  <si>
    <t>Medicinski fakultet Novi Sad</t>
  </si>
  <si>
    <t>Uprava za trezor - provizija</t>
  </si>
  <si>
    <t>DEM d.o.o</t>
  </si>
  <si>
    <t>Remondis Medison d.o.o</t>
  </si>
  <si>
    <t>Brantner d.o.o</t>
  </si>
  <si>
    <t>Putni trošak specijalizantima</t>
  </si>
  <si>
    <t xml:space="preserve">05E </t>
  </si>
  <si>
    <t>Ostali troškovi u stomatologiji</t>
  </si>
  <si>
    <t xml:space="preserve">Neo Yu Dent </t>
  </si>
  <si>
    <t>Linde Gas d.o.o</t>
  </si>
  <si>
    <t>Vega d.o.o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</si>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</sst>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workbookViewId="0">
      <selection activeCell="E83" sqref="E83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1290706.08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1765083.99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2338843.68</v>
      </c>
      <c r="D10" s="8"/>
      <c r="E10" s="10"/>
    </row>
    <row r="11" customHeight="1" spans="1:5">
      <c r="A11" s="3"/>
      <c r="B11" s="11" t="s">
        <v>10</v>
      </c>
      <c r="C11" s="12">
        <f>C6+C7+C8+C9-C10</f>
        <v>716946.39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>
        <v>1948926.29</v>
      </c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>
        <v>18720</v>
      </c>
      <c r="E20" s="8"/>
    </row>
    <row r="21" customHeight="1" spans="1:3">
      <c r="A21" s="15" t="s">
        <v>27</v>
      </c>
      <c r="B21" s="3" t="s">
        <v>28</v>
      </c>
      <c r="C21" s="20">
        <v>348942.67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>
        <v>20500</v>
      </c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>
        <v>1754.72</v>
      </c>
    </row>
    <row r="40" customHeight="1" spans="1:3">
      <c r="A40" s="3"/>
      <c r="B40" s="22" t="s">
        <v>60</v>
      </c>
      <c r="C40" s="12">
        <f>SUM(C14:C39)</f>
        <v>2338843.68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1948926.29</v>
      </c>
      <c r="D45" s="33"/>
      <c r="E45" s="19"/>
    </row>
    <row r="46" customHeight="1" spans="1:5">
      <c r="A46" s="34"/>
      <c r="B46" s="35"/>
      <c r="C46" s="36"/>
      <c r="D46" s="37" t="s">
        <v>64</v>
      </c>
      <c r="E46" s="7">
        <v>216162.3</v>
      </c>
    </row>
    <row r="47" customHeight="1" spans="1:8">
      <c r="A47" s="38"/>
      <c r="B47" s="39"/>
      <c r="C47" s="40"/>
      <c r="D47" s="37" t="s">
        <v>65</v>
      </c>
      <c r="E47" s="7">
        <v>1732763.99</v>
      </c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66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67</v>
      </c>
      <c r="C56" s="32">
        <f>SUM(E56:E74)</f>
        <v>348942.67</v>
      </c>
      <c r="D56" s="45" t="s">
        <v>68</v>
      </c>
      <c r="E56" s="46">
        <v>100000</v>
      </c>
      <c r="H56" s="8"/>
    </row>
    <row r="57" customHeight="1" spans="1:5">
      <c r="A57" s="47"/>
      <c r="B57" s="35"/>
      <c r="C57" s="36"/>
      <c r="D57" s="48" t="s">
        <v>69</v>
      </c>
      <c r="E57" s="46">
        <v>6</v>
      </c>
    </row>
    <row r="58" customHeight="1" spans="1:5">
      <c r="A58" s="49"/>
      <c r="B58" s="39"/>
      <c r="C58" s="40"/>
      <c r="D58" s="48" t="s">
        <v>70</v>
      </c>
      <c r="E58" s="46">
        <v>18481.42</v>
      </c>
    </row>
    <row r="59" customHeight="1" spans="1:5">
      <c r="A59" s="49"/>
      <c r="B59" s="39"/>
      <c r="C59" s="40"/>
      <c r="D59" s="48" t="s">
        <v>71</v>
      </c>
      <c r="E59" s="46">
        <v>33768</v>
      </c>
    </row>
    <row r="60" customHeight="1" spans="1:5">
      <c r="A60" s="49"/>
      <c r="B60" s="39"/>
      <c r="C60" s="40"/>
      <c r="D60" s="48" t="s">
        <v>72</v>
      </c>
      <c r="E60" s="46">
        <v>51833.86</v>
      </c>
    </row>
    <row r="61" customHeight="1" spans="1:5">
      <c r="A61" s="49"/>
      <c r="B61" s="39"/>
      <c r="C61" s="40"/>
      <c r="D61" s="48" t="s">
        <v>73</v>
      </c>
      <c r="E61" s="46">
        <v>144853.39</v>
      </c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74</v>
      </c>
      <c r="B75" s="31" t="s">
        <v>75</v>
      </c>
      <c r="C75" s="32">
        <f>E76+E77+E78+E79</f>
        <v>20500</v>
      </c>
      <c r="D75" s="33"/>
      <c r="E75" s="19"/>
      <c r="H75" s="8"/>
    </row>
    <row r="76" customHeight="1" spans="1:8">
      <c r="A76" s="58"/>
      <c r="B76" s="59"/>
      <c r="C76" s="60"/>
      <c r="D76" s="37" t="s">
        <v>76</v>
      </c>
      <c r="E76" s="19">
        <v>20500</v>
      </c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20474.72</v>
      </c>
      <c r="D80" s="48"/>
      <c r="E80" s="46"/>
    </row>
    <row r="81" customHeight="1" spans="1:5">
      <c r="A81" s="17"/>
      <c r="B81" s="37"/>
      <c r="C81" s="54"/>
      <c r="D81" s="48" t="s">
        <v>77</v>
      </c>
      <c r="E81" s="46">
        <v>1754.72</v>
      </c>
    </row>
    <row r="82" customHeight="1" spans="1:5">
      <c r="A82" s="17"/>
      <c r="B82" s="37"/>
      <c r="C82" s="54"/>
      <c r="D82" s="48" t="s">
        <v>78</v>
      </c>
      <c r="E82" s="46">
        <v>18720</v>
      </c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79</v>
      </c>
      <c r="C92" s="69">
        <f>C80+C75+C68+C56+C49+C45</f>
        <v>2338843.68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2024-03-21T07:56:38Z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