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<sst xmlns="http://schemas.openxmlformats.org/spreadsheetml/2006/main" count="129" uniqueCount="95">
  <si>
    <t>Podračuni:</t>
  </si>
  <si>
    <t>840-181661-91</t>
  </si>
  <si>
    <t>840-181667-73</t>
  </si>
  <si>
    <t>840-3457761-25</t>
  </si>
  <si>
    <t>840-1016761-10</t>
  </si>
  <si>
    <t>STANJE NA RAČUNIMA DOMA ZDRAVLJA NOVI BEČEJ NA DAN 08.05.2024.</t>
  </si>
  <si>
    <t>STANJE PRETHODNOG DANA 07.05.2024.</t>
  </si>
  <si>
    <t>PRILIV SREDSTAVA OD RFZO PO UGOVORU</t>
  </si>
  <si>
    <t>OSTALI PRILIVI</t>
  </si>
  <si>
    <t>PRILIV OD PARTICIPACIJE</t>
  </si>
  <si>
    <t>UKUPNO IZVRŠENE ISPLATE</t>
  </si>
  <si>
    <t>UKUPNO STANJE NA RAČUNIMA  NA DAN 08.05.2024.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</si>
  <si>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</si>
  <si>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</si>
  <si>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</si>
  <si>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</si>
  <si>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</si>
  <si>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</si>
  <si>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</si>
  <si>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</si>
  <si>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</si>
  <si>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</si>
  <si>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</si>
  <si>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</si>
  <si>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</si>
  <si>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</si>
  <si>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</si>
  <si>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</si>
  <si>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</si>
  <si>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</si>
  <si>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</si>
  <si>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</si>
  <si>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</si>
  <si>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</si>
  <si>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</si>
  <si>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</si>
  <si>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</si>
  <si>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</si>
  <si>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</si>
  <si>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</si>
  <si>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</si>
  <si>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</si>
  <si>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</si>
  <si>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</si>
  <si>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</si>
  <si>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</si>
  <si>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</si>
  <si>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</si>
  <si>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</si>
  <si>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</si>
  <si>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</si>
  <si>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</si>
  <si>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</si>
  <si>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</si>
  <si>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</si>
  <si>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</si>
  <si>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</si>
  <si>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</si>
  <si>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</si>
  <si>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</si>
  <si>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</si>
  <si>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</si>
  <si>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</si>
  <si>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</si>
  <si>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</si>
  <si>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</si>
  <si>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</si>
  <si>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JP EPS Srbije</t>
  </si>
  <si>
    <t>Budžetski račun</t>
  </si>
  <si>
    <t>Sopstveni račun</t>
  </si>
  <si>
    <t>Radun Avia d.o.o</t>
  </si>
  <si>
    <t>Lekovi u PZ</t>
  </si>
  <si>
    <t>Farmalogist d.o.o</t>
  </si>
  <si>
    <t>Phoenix Pharma d.o.o</t>
  </si>
  <si>
    <t>Sopharma Trading d.o.o</t>
  </si>
  <si>
    <t>Vega d.o.o</t>
  </si>
  <si>
    <t>Materijalni i ostali troškovi u PZZ</t>
  </si>
  <si>
    <t>Medicinski fakultet Novi Sad</t>
  </si>
  <si>
    <t>Vintec d.o.o</t>
  </si>
  <si>
    <t>A1 d.o.o Srbija</t>
  </si>
  <si>
    <t>Brantner d.o.o Novi Bečej</t>
  </si>
  <si>
    <t>Uprava za trezor - Provizija</t>
  </si>
  <si>
    <t>Putni trošak - specijalizanti</t>
  </si>
  <si>
    <t xml:space="preserve">05E </t>
  </si>
  <si>
    <t>Ostali troškovi u stomatologiji</t>
  </si>
  <si>
    <t xml:space="preserve">Neo Yu Dent </t>
  </si>
  <si>
    <t>Apotekarska ustanova Niš</t>
  </si>
  <si>
    <t>DEconta PRO d.o.o Beograd</t>
  </si>
  <si>
    <t>Velebit d.o.o</t>
  </si>
  <si>
    <t>Medi Labor d.o.o</t>
  </si>
  <si>
    <t>Yunycom d.o.o</t>
  </si>
  <si>
    <t>Promedia d.o.o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</si>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</sst>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56" workbookViewId="0">
      <selection activeCell="C84" sqref="C84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2239615.97</v>
      </c>
      <c r="D7" s="8"/>
      <c r="E7" s="8"/>
    </row>
    <row r="8" customHeight="1" spans="1:5">
      <c r="A8" s="3"/>
      <c r="B8" s="3" t="s">
        <v>7</v>
      </c>
      <c r="C8" s="7">
        <v>986596.09</v>
      </c>
      <c r="D8" s="8"/>
      <c r="E8" s="8"/>
    </row>
    <row r="9" customHeight="1" spans="1:5">
      <c r="A9" s="3"/>
      <c r="B9" s="3" t="s">
        <v>8</v>
      </c>
      <c r="C9" s="7">
        <v>800107.07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2479844.49</v>
      </c>
      <c r="D11" s="8"/>
      <c r="E11" s="10"/>
    </row>
    <row r="12" customHeight="1" spans="1:5">
      <c r="A12" s="3"/>
      <c r="B12" s="11" t="s">
        <v>11</v>
      </c>
      <c r="C12" s="12">
        <f>C7+C8+C9+C10-C11</f>
        <v>1546474.64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>
        <v>905554.43</v>
      </c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>
        <v>642253.87</v>
      </c>
      <c r="E19" s="14"/>
    </row>
    <row r="20" customHeight="1" spans="1:5">
      <c r="A20" s="17" t="s">
        <v>24</v>
      </c>
      <c r="B20" s="3" t="s">
        <v>25</v>
      </c>
      <c r="C20" s="18">
        <v>36970.96</v>
      </c>
      <c r="E20" s="14"/>
    </row>
    <row r="21" customHeight="1" spans="1:5">
      <c r="A21" s="17" t="s">
        <v>26</v>
      </c>
      <c r="B21" s="3" t="s">
        <v>27</v>
      </c>
      <c r="C21" s="19">
        <v>203657.1</v>
      </c>
      <c r="E21" s="8"/>
    </row>
    <row r="22" customHeight="1" spans="1:3">
      <c r="A22" s="15" t="s">
        <v>28</v>
      </c>
      <c r="B22" s="3" t="s">
        <v>29</v>
      </c>
      <c r="C22" s="20">
        <v>420976.89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>
        <v>168889.6</v>
      </c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>
        <v>81041.66</v>
      </c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>
        <v>20500</v>
      </c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2479844.51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642253.87</v>
      </c>
      <c r="D47" s="34" t="s">
        <v>67</v>
      </c>
      <c r="E47" s="19">
        <v>394501.31</v>
      </c>
      <c r="F47" s="35" t="s">
        <v>68</v>
      </c>
    </row>
    <row r="48" customHeight="1" spans="1:6">
      <c r="A48" s="36"/>
      <c r="B48" s="37"/>
      <c r="C48" s="38"/>
      <c r="D48" s="39" t="s">
        <v>67</v>
      </c>
      <c r="E48" s="7">
        <v>10032.72</v>
      </c>
      <c r="F48" s="35" t="s">
        <v>69</v>
      </c>
    </row>
    <row r="49" customHeight="1" spans="1:8">
      <c r="A49" s="40"/>
      <c r="B49" s="41"/>
      <c r="C49" s="42"/>
      <c r="D49" s="39" t="s">
        <v>70</v>
      </c>
      <c r="E49" s="7">
        <v>237719.84</v>
      </c>
      <c r="F49" s="35" t="s">
        <v>68</v>
      </c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71</v>
      </c>
      <c r="C51" s="33">
        <f>E51+E52+E53+E54+E55+E56</f>
        <v>36970.96</v>
      </c>
      <c r="D51" s="34" t="s">
        <v>72</v>
      </c>
      <c r="E51" s="19">
        <v>8813.6</v>
      </c>
      <c r="F51" s="35" t="s">
        <v>68</v>
      </c>
    </row>
    <row r="52" customHeight="1" spans="1:6">
      <c r="A52" s="45"/>
      <c r="B52" s="37"/>
      <c r="C52" s="38"/>
      <c r="D52" s="43" t="s">
        <v>73</v>
      </c>
      <c r="E52" s="19">
        <v>6078.16</v>
      </c>
      <c r="F52" s="35" t="s">
        <v>68</v>
      </c>
    </row>
    <row r="53" customHeight="1" spans="1:7">
      <c r="A53" s="46"/>
      <c r="B53" s="41"/>
      <c r="C53" s="42"/>
      <c r="D53" s="43" t="s">
        <v>74</v>
      </c>
      <c r="E53" s="19">
        <v>7805.6</v>
      </c>
      <c r="F53" s="35" t="s">
        <v>68</v>
      </c>
      <c r="G53" s="8"/>
    </row>
    <row r="54" customHeight="1" spans="1:6">
      <c r="A54" s="46"/>
      <c r="B54" s="41"/>
      <c r="C54" s="42"/>
      <c r="D54" s="43" t="s">
        <v>75</v>
      </c>
      <c r="E54" s="19">
        <v>14273.6</v>
      </c>
      <c r="F54" s="35" t="s">
        <v>68</v>
      </c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76</v>
      </c>
      <c r="C58" s="33">
        <f>SUM(E58:E66)</f>
        <v>420976.89</v>
      </c>
      <c r="D58" s="47" t="s">
        <v>77</v>
      </c>
      <c r="E58" s="48">
        <v>100000</v>
      </c>
      <c r="F58" s="35" t="s">
        <v>68</v>
      </c>
      <c r="H58" s="8"/>
    </row>
    <row r="59" customHeight="1" spans="1:6">
      <c r="A59" s="49"/>
      <c r="B59" s="37"/>
      <c r="C59" s="38"/>
      <c r="D59" s="47" t="s">
        <v>78</v>
      </c>
      <c r="E59" s="48">
        <v>7926.52</v>
      </c>
      <c r="F59" s="35" t="s">
        <v>68</v>
      </c>
    </row>
    <row r="60" customHeight="1" spans="1:6">
      <c r="A60" s="50"/>
      <c r="B60" s="41"/>
      <c r="C60" s="42"/>
      <c r="D60" s="51" t="s">
        <v>79</v>
      </c>
      <c r="E60" s="48">
        <v>59772.13</v>
      </c>
      <c r="F60" s="35" t="s">
        <v>68</v>
      </c>
    </row>
    <row r="61" customHeight="1" spans="1:6">
      <c r="A61" s="50"/>
      <c r="B61" s="41"/>
      <c r="C61" s="42"/>
      <c r="D61" s="51" t="s">
        <v>80</v>
      </c>
      <c r="E61" s="48">
        <v>71833.64</v>
      </c>
      <c r="F61" s="35" t="s">
        <v>69</v>
      </c>
    </row>
    <row r="62" customHeight="1" spans="1:6">
      <c r="A62" s="50"/>
      <c r="B62" s="41"/>
      <c r="C62" s="42"/>
      <c r="D62" s="51" t="s">
        <v>81</v>
      </c>
      <c r="E62" s="48">
        <v>281.35</v>
      </c>
      <c r="F62" s="35" t="s">
        <v>69</v>
      </c>
    </row>
    <row r="63" customHeight="1" spans="1:6">
      <c r="A63" s="50"/>
      <c r="B63" s="41"/>
      <c r="C63" s="42"/>
      <c r="D63" s="51" t="s">
        <v>81</v>
      </c>
      <c r="E63" s="48">
        <v>195.25</v>
      </c>
      <c r="F63" s="35" t="s">
        <v>68</v>
      </c>
    </row>
    <row r="64" customHeight="1" spans="1:6">
      <c r="A64" s="50"/>
      <c r="B64" s="41"/>
      <c r="C64" s="42"/>
      <c r="D64" s="51" t="s">
        <v>82</v>
      </c>
      <c r="E64" s="48">
        <v>180968</v>
      </c>
      <c r="F64" s="35" t="s">
        <v>68</v>
      </c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83</v>
      </c>
      <c r="B67" s="32" t="s">
        <v>84</v>
      </c>
      <c r="C67" s="33">
        <f>E68+E69+E70+E71</f>
        <v>20500</v>
      </c>
      <c r="D67" s="34"/>
      <c r="E67" s="19"/>
      <c r="F67" s="35"/>
      <c r="H67" s="8"/>
    </row>
    <row r="68" customHeight="1" spans="1:8">
      <c r="A68" s="55"/>
      <c r="B68" s="56"/>
      <c r="C68" s="57"/>
      <c r="D68" s="39" t="s">
        <v>85</v>
      </c>
      <c r="E68" s="19">
        <v>20500</v>
      </c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203657.1</v>
      </c>
      <c r="D72" s="51" t="s">
        <v>86</v>
      </c>
      <c r="E72" s="48">
        <v>2557.5</v>
      </c>
      <c r="F72" s="35" t="s">
        <v>68</v>
      </c>
    </row>
    <row r="73" customHeight="1" spans="1:6">
      <c r="A73" s="17"/>
      <c r="B73" s="39"/>
      <c r="C73" s="65"/>
      <c r="D73" s="51" t="s">
        <v>87</v>
      </c>
      <c r="E73" s="48">
        <v>6771.6</v>
      </c>
      <c r="F73" s="35" t="s">
        <v>68</v>
      </c>
    </row>
    <row r="74" customHeight="1" spans="1:6">
      <c r="A74" s="17"/>
      <c r="B74" s="39"/>
      <c r="C74" s="65"/>
      <c r="D74" s="51" t="s">
        <v>88</v>
      </c>
      <c r="E74" s="48">
        <v>16800</v>
      </c>
      <c r="F74" s="35" t="s">
        <v>68</v>
      </c>
    </row>
    <row r="75" customHeight="1" spans="1:6">
      <c r="A75" s="17"/>
      <c r="B75" s="39"/>
      <c r="C75" s="65"/>
      <c r="D75" s="51" t="s">
        <v>89</v>
      </c>
      <c r="E75" s="48">
        <v>10012.8</v>
      </c>
      <c r="F75" s="35" t="s">
        <v>68</v>
      </c>
    </row>
    <row r="76" customHeight="1" spans="1:6">
      <c r="A76" s="17"/>
      <c r="B76" s="39"/>
      <c r="C76" s="65"/>
      <c r="D76" s="51" t="s">
        <v>73</v>
      </c>
      <c r="E76" s="48">
        <v>15180</v>
      </c>
      <c r="F76" s="35" t="s">
        <v>68</v>
      </c>
    </row>
    <row r="77" customHeight="1" spans="1:6">
      <c r="A77" s="17"/>
      <c r="B77" s="39"/>
      <c r="C77" s="65"/>
      <c r="D77" s="51" t="s">
        <v>89</v>
      </c>
      <c r="E77" s="48">
        <v>20388</v>
      </c>
      <c r="F77" s="35" t="s">
        <v>68</v>
      </c>
    </row>
    <row r="78" customHeight="1" spans="1:6">
      <c r="A78" s="17"/>
      <c r="B78" s="39"/>
      <c r="C78" s="65"/>
      <c r="D78" s="51" t="s">
        <v>90</v>
      </c>
      <c r="E78" s="48">
        <v>101380.8</v>
      </c>
      <c r="F78" s="35" t="s">
        <v>68</v>
      </c>
    </row>
    <row r="79" customHeight="1" spans="1:6">
      <c r="A79" s="17"/>
      <c r="B79" s="39"/>
      <c r="C79" s="65"/>
      <c r="D79" s="66" t="s">
        <v>91</v>
      </c>
      <c r="E79" s="48">
        <v>30566.4</v>
      </c>
      <c r="F79" s="35" t="s">
        <v>68</v>
      </c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92</v>
      </c>
      <c r="B81" s="37" t="s">
        <v>93</v>
      </c>
      <c r="C81" s="69">
        <f>E81+E82</f>
        <v>168889.6</v>
      </c>
      <c r="D81" s="68" t="s">
        <v>73</v>
      </c>
      <c r="E81" s="19">
        <v>168889.6</v>
      </c>
      <c r="F81" s="35" t="s">
        <v>68</v>
      </c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94</v>
      </c>
      <c r="C84" s="72">
        <f>C72+C67+C58+C51+C47+C81</f>
        <v>1493248.42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2024-05-09T06:33:47Z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