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<sst xmlns="http://schemas.openxmlformats.org/spreadsheetml/2006/main" count="88" uniqueCount="80">
  <si>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</si>
  <si>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</si>
  <si>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</si>
  <si>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</si>
  <si>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</si>
  <si>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</si>
  <si>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23.05.2024.</t>
  </si>
  <si>
    <t>STANJE PRETHODNOG DANA 22.05.2024.</t>
  </si>
  <si>
    <t>PRILIV SREDSTAVA OD RFZO PO UGOVORU</t>
  </si>
  <si>
    <t>OSTALI PRILIVI</t>
  </si>
  <si>
    <t>PRILIV OD PARTICIPACIJE</t>
  </si>
  <si>
    <t>UKUPNO IZVRŠENE ISPLATE</t>
  </si>
  <si>
    <t>UKUPNO STANJE NA RAČUNIMA  NA DAN 23.05.2024.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</si>
  <si>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</si>
  <si>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</si>
  <si>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</si>
  <si>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</si>
  <si>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</si>
  <si>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</si>
  <si>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</si>
  <si>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</si>
  <si>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</si>
  <si>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</si>
  <si>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</si>
  <si>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</si>
  <si>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</si>
  <si>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</si>
  <si>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</si>
  <si>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</si>
  <si>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</si>
  <si>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</si>
  <si>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</si>
  <si>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</si>
  <si>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</si>
  <si>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</si>
  <si>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</si>
  <si>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</si>
  <si>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</si>
  <si>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</si>
  <si>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</si>
  <si>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</si>
  <si>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</si>
  <si>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</si>
  <si>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</si>
  <si>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</si>
  <si>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</si>
  <si>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</si>
  <si>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</si>
  <si>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</si>
  <si>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</si>
  <si>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</si>
  <si>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</si>
  <si>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</si>
  <si>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</si>
  <si>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</si>
  <si>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</si>
  <si>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</si>
  <si>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</si>
  <si>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</si>
  <si>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</si>
  <si>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</si>
  <si>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</si>
  <si>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</si>
  <si>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</si>
  <si>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</si>
  <si>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</si>
  <si>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</si>
  <si>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</si>
  <si>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</si>
  <si>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</si>
  <si>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</si>
  <si>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Ugovor o delu - konsultanske usluge</t>
  </si>
  <si>
    <t>Sopstveni račun</t>
  </si>
  <si>
    <t>Uprava za trezor - provizija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</si>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</sst>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D13" sqref="D1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1297404.63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56344.98</v>
      </c>
      <c r="D12" s="8"/>
      <c r="E12" s="10"/>
    </row>
    <row r="13" customHeight="1" spans="1:5">
      <c r="A13" s="3"/>
      <c r="B13" s="11" t="s">
        <v>12</v>
      </c>
      <c r="C13" s="12">
        <f>C8+C9+C10+C11-C12</f>
        <v>1241059.65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>
        <v>6949.19</v>
      </c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>
        <v>49395.79</v>
      </c>
    </row>
    <row r="44" customHeight="1" spans="1:3">
      <c r="A44" s="3"/>
      <c r="B44" s="22" t="s">
        <v>64</v>
      </c>
      <c r="C44" s="12">
        <f>SUM(C16:C43)</f>
        <v>56344.98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SUM(E60:E78)</f>
        <v>49595.77</v>
      </c>
      <c r="D60" s="47" t="s">
        <v>71</v>
      </c>
      <c r="E60" s="48">
        <v>49540.74</v>
      </c>
      <c r="F60" s="35" t="s">
        <v>72</v>
      </c>
      <c r="H60" s="8"/>
    </row>
    <row r="61" customHeight="1" spans="1:6">
      <c r="A61" s="49"/>
      <c r="B61" s="37"/>
      <c r="C61" s="50"/>
      <c r="D61" s="47" t="s">
        <v>73</v>
      </c>
      <c r="E61" s="48">
        <v>55.03</v>
      </c>
      <c r="F61" s="35" t="s">
        <v>74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31" t="s">
        <v>75</v>
      </c>
      <c r="B79" s="32" t="s">
        <v>76</v>
      </c>
      <c r="C79" s="33">
        <f>E80+E81+E82+E83</f>
        <v>0</v>
      </c>
      <c r="D79" s="34"/>
      <c r="E79" s="19"/>
      <c r="F79" s="35"/>
      <c r="H79" s="8"/>
    </row>
    <row r="80" customHeight="1" spans="1:8">
      <c r="A80" s="56"/>
      <c r="B80" s="57"/>
      <c r="C80" s="58"/>
      <c r="D80" s="39"/>
      <c r="E80" s="19"/>
      <c r="F80" s="35"/>
      <c r="H80" s="8"/>
    </row>
    <row r="81" customHeight="1" spans="1:6">
      <c r="A81" s="54"/>
      <c r="B81" s="39"/>
      <c r="C81" s="59"/>
      <c r="D81" s="39"/>
      <c r="E81" s="19"/>
      <c r="F81" s="35"/>
    </row>
    <row r="82" customHeight="1" spans="1:6">
      <c r="A82" s="40"/>
      <c r="B82" s="41"/>
      <c r="C82" s="42"/>
      <c r="D82" s="39"/>
      <c r="E82" s="19"/>
      <c r="F82" s="35"/>
    </row>
    <row r="83" customHeight="1" spans="1:6">
      <c r="A83" s="60"/>
      <c r="B83" s="61"/>
      <c r="C83" s="62"/>
      <c r="D83" s="34"/>
      <c r="E83" s="19"/>
      <c r="F83" s="35"/>
    </row>
    <row r="84" customHeight="1" spans="1:6">
      <c r="A84" s="63" t="s">
        <v>27</v>
      </c>
      <c r="B84" s="64" t="s">
        <v>28</v>
      </c>
      <c r="C84" s="65">
        <f>SUM(E84:E91)</f>
        <v>0</v>
      </c>
      <c r="D84" s="53"/>
      <c r="E84" s="48"/>
      <c r="F84" s="35"/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66"/>
      <c r="E91" s="48"/>
      <c r="F91" s="35"/>
    </row>
    <row r="92" customHeight="1" spans="1:6">
      <c r="A92" s="67"/>
      <c r="B92" s="68"/>
      <c r="C92" s="62"/>
      <c r="D92" s="69"/>
      <c r="E92" s="19"/>
      <c r="F92" s="35"/>
    </row>
    <row r="93" customHeight="1" spans="1:6">
      <c r="A93" s="45" t="s">
        <v>77</v>
      </c>
      <c r="B93" s="37" t="s">
        <v>78</v>
      </c>
      <c r="C93" s="50">
        <f>E93+E94</f>
        <v>0</v>
      </c>
      <c r="D93" s="69"/>
      <c r="E93" s="19"/>
      <c r="F93" s="35"/>
    </row>
    <row r="94" customHeight="1" spans="1:6">
      <c r="A94" s="46"/>
      <c r="B94" s="41"/>
      <c r="C94" s="52"/>
      <c r="D94" s="69"/>
      <c r="E94" s="19"/>
      <c r="F94" s="35"/>
    </row>
    <row r="95" customHeight="1" spans="1:6">
      <c r="A95" s="46"/>
      <c r="B95" s="41"/>
      <c r="C95" s="52"/>
      <c r="D95" s="69"/>
      <c r="E95" s="19"/>
      <c r="F95" s="35"/>
    </row>
    <row r="96" customHeight="1" spans="2:5">
      <c r="B96" s="70" t="s">
        <v>79</v>
      </c>
      <c r="C96" s="71">
        <f>C84+C79+C60+C53+C49+C93</f>
        <v>49595.77</v>
      </c>
      <c r="E96" s="8"/>
    </row>
    <row r="98" customHeight="1" spans="3:3">
      <c r="C98" s="8"/>
    </row>
    <row r="99" customHeight="1" spans="5:5">
      <c r="E99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2024-05-24T06:13:19Z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