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<sst xmlns="http://schemas.openxmlformats.org/spreadsheetml/2006/main" count="98" uniqueCount="86">
  <si>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</si>
  <si>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</si>
  <si>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</si>
  <si>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</si>
  <si>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</si>
  <si>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</si>
  <si>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07.11.2024.</t>
  </si>
  <si>
    <t>STANJE PRETHODNOG DANA 06.11.2024.</t>
  </si>
  <si>
    <t>PRILIV SREDSTAVA OD RFZO PO UGOVORU</t>
  </si>
  <si>
    <t>OSTALI PRILIVI</t>
  </si>
  <si>
    <t>PRILIV OD PARTICIPACIJE</t>
  </si>
  <si>
    <t>UKUPNO IZVRŠENE ISPLATE</t>
  </si>
  <si>
    <t>UKUPNO STANJE NA RAČUNIMA  NA DAN 07.11.2024.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</si>
  <si>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</si>
  <si>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</si>
  <si>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</si>
  <si>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</si>
  <si>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</si>
  <si>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</si>
  <si>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</si>
  <si>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</si>
  <si>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</si>
  <si>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</si>
  <si>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</si>
  <si>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</si>
  <si>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</si>
  <si>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</si>
  <si>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</si>
  <si>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</si>
  <si>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</si>
  <si>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</si>
  <si>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</si>
  <si>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</si>
  <si>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</si>
  <si>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</si>
  <si>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</si>
  <si>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</si>
  <si>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</si>
  <si>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</si>
  <si>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</si>
  <si>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</si>
  <si>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</si>
  <si>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</si>
  <si>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</si>
  <si>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</si>
  <si>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</si>
  <si>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</si>
  <si>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</si>
  <si>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</si>
  <si>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</si>
  <si>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</si>
  <si>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</si>
  <si>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</si>
  <si>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</si>
  <si>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</si>
  <si>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</si>
  <si>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</si>
  <si>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</si>
  <si>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</si>
  <si>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</si>
  <si>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</si>
  <si>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</si>
  <si>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</si>
  <si>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</si>
  <si>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</si>
  <si>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</si>
  <si>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</si>
  <si>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</si>
  <si>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</si>
  <si>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 Beograd</t>
  </si>
  <si>
    <t>Budžetski racun</t>
  </si>
  <si>
    <t>Sopstveni račun</t>
  </si>
  <si>
    <t>Lekovi u PZ</t>
  </si>
  <si>
    <t>Vega d.o.o</t>
  </si>
  <si>
    <t>Materijalni i ostali troškovi u PZZ</t>
  </si>
  <si>
    <t>Uprava za trezor - provizija</t>
  </si>
  <si>
    <t xml:space="preserve">05E </t>
  </si>
  <si>
    <t>Ostali troškovi u stomatologiji</t>
  </si>
  <si>
    <t>Future Farm d.o.o</t>
  </si>
  <si>
    <t>Phoenix Pharm d.o.o</t>
  </si>
  <si>
    <t xml:space="preserve">Atan Mark </t>
  </si>
  <si>
    <t>Flora Komerc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</si>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</sst>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82" sqref="E82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1549324.64</v>
      </c>
      <c r="D8" s="8"/>
      <c r="E8" s="8"/>
    </row>
    <row r="9" customHeight="1" spans="1:5">
      <c r="A9" s="3"/>
      <c r="B9" s="3" t="s">
        <v>8</v>
      </c>
      <c r="C9" s="7">
        <v>613003.04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661299.2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1501028.48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539453.45</v>
      </c>
      <c r="E20" s="14"/>
    </row>
    <row r="21" customHeight="1" spans="1:5">
      <c r="A21" s="17" t="s">
        <v>25</v>
      </c>
      <c r="B21" s="3" t="s">
        <v>26</v>
      </c>
      <c r="C21" s="18">
        <f>C53</f>
        <v>5346</v>
      </c>
      <c r="E21" s="14"/>
    </row>
    <row r="22" customHeight="1" spans="1:5">
      <c r="A22" s="17" t="s">
        <v>27</v>
      </c>
      <c r="B22" s="3" t="s">
        <v>28</v>
      </c>
      <c r="C22" s="19">
        <f>C78</f>
        <v>90685.6</v>
      </c>
      <c r="E22" s="8"/>
    </row>
    <row r="23" customHeight="1" spans="1:3">
      <c r="A23" s="15" t="s">
        <v>29</v>
      </c>
      <c r="B23" s="3" t="s">
        <v>30</v>
      </c>
      <c r="C23" s="20">
        <f>C60</f>
        <v>125.27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25688.88</v>
      </c>
    </row>
    <row r="44" customHeight="1" spans="1:3">
      <c r="A44" s="3"/>
      <c r="B44" s="22" t="s">
        <v>64</v>
      </c>
      <c r="C44" s="12">
        <f>SUM(C16:C43)</f>
        <v>661299.2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539453.45</v>
      </c>
      <c r="D49" s="34" t="s">
        <v>69</v>
      </c>
      <c r="E49" s="19">
        <v>516971.44</v>
      </c>
      <c r="F49" s="35" t="s">
        <v>70</v>
      </c>
    </row>
    <row r="50" customHeight="1" spans="1:6">
      <c r="A50" s="36"/>
      <c r="B50" s="37"/>
      <c r="C50" s="38"/>
      <c r="D50" s="39" t="s">
        <v>69</v>
      </c>
      <c r="E50" s="7">
        <v>22482.01</v>
      </c>
      <c r="F50" s="35" t="s">
        <v>71</v>
      </c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72</v>
      </c>
      <c r="C53" s="33">
        <f>E53+E54+E55+E56+E57+E58</f>
        <v>5346</v>
      </c>
      <c r="D53" s="34" t="s">
        <v>73</v>
      </c>
      <c r="E53" s="19">
        <v>5346</v>
      </c>
      <c r="F53" s="35" t="s">
        <v>70</v>
      </c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74</v>
      </c>
      <c r="C60" s="33">
        <f>SUM(E60:E72)</f>
        <v>125.27</v>
      </c>
      <c r="D60" s="47"/>
      <c r="E60" s="48"/>
      <c r="F60" s="35"/>
      <c r="H60" s="8"/>
    </row>
    <row r="61" customHeight="1" spans="1:6">
      <c r="A61" s="49"/>
      <c r="B61" s="37"/>
      <c r="C61" s="50"/>
      <c r="D61" s="47" t="s">
        <v>75</v>
      </c>
      <c r="E61" s="48">
        <v>125.27</v>
      </c>
      <c r="F61" s="35" t="s">
        <v>71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76</v>
      </c>
      <c r="B73" s="32" t="s">
        <v>77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90685.6</v>
      </c>
      <c r="D78" s="64" t="s">
        <v>78</v>
      </c>
      <c r="E78" s="19">
        <v>16189.6</v>
      </c>
      <c r="F78" s="35"/>
    </row>
    <row r="79" customHeight="1" spans="1:6">
      <c r="A79" s="65"/>
      <c r="B79" s="41"/>
      <c r="C79" s="52"/>
      <c r="D79" s="66" t="s">
        <v>79</v>
      </c>
      <c r="E79" s="19">
        <v>12240</v>
      </c>
      <c r="F79" s="35"/>
    </row>
    <row r="80" customHeight="1" spans="1:6">
      <c r="A80" s="17"/>
      <c r="B80" s="39"/>
      <c r="C80" s="67"/>
      <c r="D80" s="66" t="s">
        <v>80</v>
      </c>
      <c r="E80" s="19">
        <v>57120</v>
      </c>
      <c r="F80" s="35"/>
    </row>
    <row r="81" customHeight="1" spans="1:6">
      <c r="A81" s="17"/>
      <c r="B81" s="39"/>
      <c r="C81" s="67"/>
      <c r="D81" s="66" t="s">
        <v>81</v>
      </c>
      <c r="E81" s="19">
        <v>5136</v>
      </c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82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83</v>
      </c>
      <c r="B87" s="32" t="s">
        <v>84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85</v>
      </c>
      <c r="C90" s="71">
        <f>C78+C73+C60+C53+C49+C87+C83</f>
        <v>635610.32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2024-11-08T07:06:19Z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