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<sst xmlns="http://schemas.openxmlformats.org/spreadsheetml/2006/main" count="112" uniqueCount="90">
  <si>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</si>
  <si>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</si>
  <si>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</si>
  <si>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</si>
  <si>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</si>
  <si>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</si>
  <si>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03.12.2024.</t>
  </si>
  <si>
    <t>STANJE PRETHODNOG DANA 02.12.2024.</t>
  </si>
  <si>
    <t>PRILIV SREDSTAVA OD RFZO PO UGOVORU</t>
  </si>
  <si>
    <t>OSTALI PRILIVI</t>
  </si>
  <si>
    <t>PRILIV OD PARTICIPACIJE</t>
  </si>
  <si>
    <t>UKUPNO IZVRŠENE ISPLATE</t>
  </si>
  <si>
    <t>UKUPNO STANJE NA RAČUNIMA  NA DAN 03.12.2024.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</si>
  <si>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</si>
  <si>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</si>
  <si>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</si>
  <si>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</si>
  <si>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</si>
  <si>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</si>
  <si>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</si>
  <si>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</si>
  <si>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</si>
  <si>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</si>
  <si>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</si>
  <si>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</si>
  <si>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</si>
  <si>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</si>
  <si>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</si>
  <si>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</si>
  <si>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</si>
  <si>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</si>
  <si>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</si>
  <si>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</si>
  <si>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</si>
  <si>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</si>
  <si>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</si>
  <si>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</si>
  <si>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</si>
  <si>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</si>
  <si>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</si>
  <si>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</si>
  <si>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</si>
  <si>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</si>
  <si>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</si>
  <si>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</si>
  <si>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</si>
  <si>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</si>
  <si>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</si>
  <si>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</si>
  <si>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</si>
  <si>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</si>
  <si>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</si>
  <si>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</si>
  <si>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</si>
  <si>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</si>
  <si>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</si>
  <si>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</si>
  <si>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</si>
  <si>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</si>
  <si>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</si>
  <si>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</si>
  <si>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</si>
  <si>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</si>
  <si>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</si>
  <si>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</si>
  <si>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</si>
  <si>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</si>
  <si>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</si>
  <si>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</si>
  <si>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</si>
  <si>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Phoenix Pharm d.o.o</t>
  </si>
  <si>
    <t>Budžetski račun</t>
  </si>
  <si>
    <t>Sopharma Trading d.o.o</t>
  </si>
  <si>
    <t>Farmalogist d.o.o</t>
  </si>
  <si>
    <t>Ecotrade d.o.o</t>
  </si>
  <si>
    <t>Vega d.o.o</t>
  </si>
  <si>
    <t>Materijalni i ostali troškovi u PZZ</t>
  </si>
  <si>
    <t>Pionir Tabacco d.o.o PS Novi Bečej</t>
  </si>
  <si>
    <t>Sopstveni račun</t>
  </si>
  <si>
    <t>ZTR "Max Auto" Novi Bečej</t>
  </si>
  <si>
    <t>Vinča</t>
  </si>
  <si>
    <t>Grafo Centar</t>
  </si>
  <si>
    <t xml:space="preserve">Medicinski Depo plus </t>
  </si>
  <si>
    <t>Uprava za trezor - provizija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</si>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</sst>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9" applyNumberFormat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5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D15" sqref="D15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1763668.18</v>
      </c>
      <c r="D8" s="8"/>
      <c r="E8" s="8"/>
    </row>
    <row r="9" customHeight="1" spans="1:5">
      <c r="A9" s="3"/>
      <c r="B9" s="3" t="s">
        <v>8</v>
      </c>
      <c r="C9" s="7">
        <v>414580.87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474633.91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1703615.14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230111.81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59949.92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C78</f>
        <v>0</v>
      </c>
    </row>
    <row r="34" customHeight="1" spans="1:3">
      <c r="A34" s="15">
        <v>986</v>
      </c>
      <c r="B34" s="3" t="s">
        <v>48</v>
      </c>
      <c r="C34" s="21">
        <f>C82</f>
        <v>170069.06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460130.79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230111.81</v>
      </c>
      <c r="D53" s="34" t="s">
        <v>70</v>
      </c>
      <c r="E53" s="19">
        <v>176321.2</v>
      </c>
      <c r="F53" s="35" t="s">
        <v>71</v>
      </c>
    </row>
    <row r="54" customHeight="1" spans="1:6">
      <c r="A54" s="45"/>
      <c r="B54" s="37"/>
      <c r="C54" s="38"/>
      <c r="D54" s="43" t="s">
        <v>72</v>
      </c>
      <c r="E54" s="19">
        <v>27303.87</v>
      </c>
      <c r="F54" s="35" t="s">
        <v>71</v>
      </c>
    </row>
    <row r="55" customHeight="1" spans="1:7">
      <c r="A55" s="46"/>
      <c r="B55" s="41"/>
      <c r="C55" s="42"/>
      <c r="D55" s="43" t="s">
        <v>73</v>
      </c>
      <c r="E55" s="19">
        <v>18772</v>
      </c>
      <c r="F55" s="35" t="s">
        <v>71</v>
      </c>
      <c r="G55" s="8"/>
    </row>
    <row r="56" customHeight="1" spans="1:7">
      <c r="A56" s="46"/>
      <c r="B56" s="41"/>
      <c r="C56" s="42"/>
      <c r="D56" s="43" t="s">
        <v>74</v>
      </c>
      <c r="E56" s="19">
        <v>1230.24</v>
      </c>
      <c r="F56" s="35" t="s">
        <v>71</v>
      </c>
      <c r="G56" s="8"/>
    </row>
    <row r="57" customHeight="1" spans="1:7">
      <c r="A57" s="46"/>
      <c r="B57" s="41"/>
      <c r="C57" s="42"/>
      <c r="D57" s="43" t="s">
        <v>75</v>
      </c>
      <c r="E57" s="19">
        <v>6484.5</v>
      </c>
      <c r="F57" s="35" t="s">
        <v>71</v>
      </c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76</v>
      </c>
      <c r="C59" s="33">
        <f>SUM(E59:E67)</f>
        <v>59949.92</v>
      </c>
      <c r="D59" s="47" t="s">
        <v>77</v>
      </c>
      <c r="E59" s="48">
        <v>10000</v>
      </c>
      <c r="F59" s="35" t="s">
        <v>78</v>
      </c>
      <c r="H59" s="8"/>
    </row>
    <row r="60" customHeight="1" spans="1:6">
      <c r="A60" s="49"/>
      <c r="B60" s="37"/>
      <c r="C60" s="50"/>
      <c r="D60" s="47" t="s">
        <v>79</v>
      </c>
      <c r="E60" s="48">
        <v>25800</v>
      </c>
      <c r="F60" s="35" t="s">
        <v>78</v>
      </c>
    </row>
    <row r="61" customHeight="1" spans="1:6">
      <c r="A61" s="51"/>
      <c r="B61" s="41"/>
      <c r="C61" s="52"/>
      <c r="D61" s="47" t="s">
        <v>80</v>
      </c>
      <c r="E61" s="48">
        <v>4800</v>
      </c>
      <c r="F61" s="35" t="s">
        <v>78</v>
      </c>
    </row>
    <row r="62" customHeight="1" spans="1:6">
      <c r="A62" s="51"/>
      <c r="B62" s="41"/>
      <c r="C62" s="52"/>
      <c r="D62" s="47" t="s">
        <v>81</v>
      </c>
      <c r="E62" s="48">
        <v>5952</v>
      </c>
      <c r="F62" s="35" t="s">
        <v>78</v>
      </c>
    </row>
    <row r="63" customHeight="1" spans="1:8">
      <c r="A63" s="41"/>
      <c r="B63" s="42"/>
      <c r="C63" s="41"/>
      <c r="D63" s="47" t="s">
        <v>82</v>
      </c>
      <c r="E63" s="48">
        <v>3617.44</v>
      </c>
      <c r="F63" s="35" t="s">
        <v>71</v>
      </c>
      <c r="H63" s="8"/>
    </row>
    <row r="64" customHeight="1" spans="1:8">
      <c r="A64" s="41"/>
      <c r="B64" s="42"/>
      <c r="C64" s="41"/>
      <c r="D64" s="47" t="s">
        <v>83</v>
      </c>
      <c r="E64" s="48">
        <v>289.9</v>
      </c>
      <c r="F64" s="35" t="s">
        <v>78</v>
      </c>
      <c r="H64" s="8"/>
    </row>
    <row r="65" customHeight="1" spans="1:8">
      <c r="A65" s="41"/>
      <c r="B65" s="42"/>
      <c r="C65" s="41"/>
      <c r="D65" s="47" t="s">
        <v>83</v>
      </c>
      <c r="E65" s="48">
        <v>9490.58</v>
      </c>
      <c r="F65" s="35" t="s">
        <v>71</v>
      </c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84</v>
      </c>
      <c r="B68" s="32" t="s">
        <v>85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44" t="s">
        <v>86</v>
      </c>
      <c r="B78" s="59" t="s">
        <v>47</v>
      </c>
      <c r="C78" s="60">
        <f>E78+E79+E80+E81</f>
        <v>0</v>
      </c>
      <c r="D78" s="61"/>
      <c r="E78" s="19"/>
      <c r="F78" s="35"/>
    </row>
    <row r="79" customHeight="1" spans="1:6">
      <c r="A79" s="62"/>
      <c r="B79" s="41"/>
      <c r="C79" s="52"/>
      <c r="D79" s="63"/>
      <c r="E79" s="19"/>
      <c r="F79" s="35"/>
    </row>
    <row r="80" customHeight="1" spans="1:6">
      <c r="A80" s="17"/>
      <c r="B80" s="39"/>
      <c r="C80" s="64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65" t="s">
        <v>87</v>
      </c>
      <c r="B82" s="32" t="s">
        <v>88</v>
      </c>
      <c r="C82" s="33">
        <f>E82+E83</f>
        <v>170069.06</v>
      </c>
      <c r="D82" s="66" t="s">
        <v>70</v>
      </c>
      <c r="E82" s="19">
        <v>170069.06</v>
      </c>
      <c r="F82" s="35" t="s">
        <v>71</v>
      </c>
    </row>
    <row r="83" customHeight="1" spans="1:6">
      <c r="A83" s="46"/>
      <c r="B83" s="41"/>
      <c r="C83" s="52"/>
      <c r="D83" s="66"/>
      <c r="E83" s="19"/>
      <c r="F83" s="35"/>
    </row>
    <row r="84" customHeight="1" spans="1:6">
      <c r="A84" s="46"/>
      <c r="B84" s="41"/>
      <c r="C84" s="52"/>
      <c r="D84" s="66"/>
      <c r="E84" s="19"/>
      <c r="F84" s="35"/>
    </row>
    <row r="85" customHeight="1" spans="2:5">
      <c r="B85" s="67" t="s">
        <v>89</v>
      </c>
      <c r="C85" s="68">
        <f>C73+C68+C59+C53+C49+C82+C78</f>
        <v>460130.79</v>
      </c>
      <c r="E85" s="8"/>
    </row>
    <row r="87" customHeight="1" spans="3:3">
      <c r="C87" s="8"/>
    </row>
    <row r="88" customHeight="1" spans="5:5">
      <c r="E88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2024-12-04T07:35:57Z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