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<sst xmlns="http://schemas.openxmlformats.org/spreadsheetml/2006/main" count="98" uniqueCount="84">
  <si>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</si>
  <si>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</si>
  <si>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</si>
  <si>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</si>
  <si>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</si>
  <si>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</si>
  <si>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20.12.2024.</t>
    </r>
  </si>
  <si>
    <t>STANJE PRETHODNOG DANA 19.12.2024.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</si>
  <si>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</si>
  <si>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</si>
  <si>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</si>
  <si>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</si>
  <si>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20.12.2024.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</si>
  <si>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</si>
  <si>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</si>
  <si>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</si>
  <si>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</si>
  <si>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</si>
  <si>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</si>
  <si>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</si>
  <si>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</si>
  <si>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</si>
  <si>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</si>
  <si>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</si>
  <si>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</si>
  <si>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</si>
  <si>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</si>
  <si>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</si>
  <si>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</si>
  <si>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</si>
  <si>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</si>
  <si>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</si>
  <si>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</si>
  <si>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</si>
  <si>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</si>
  <si>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</si>
  <si>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</si>
  <si>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</si>
  <si>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</si>
  <si>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</si>
  <si>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</si>
  <si>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</si>
  <si>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</si>
  <si>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</si>
  <si>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</si>
  <si>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</si>
  <si>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</si>
  <si>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</si>
  <si>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</si>
  <si>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</si>
  <si>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</si>
  <si>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</si>
  <si>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</si>
  <si>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</si>
  <si>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</si>
  <si>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</si>
  <si>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</si>
  <si>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</si>
  <si>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</si>
  <si>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</si>
  <si>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</si>
  <si>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</si>
  <si>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</si>
  <si>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</si>
  <si>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</si>
  <si>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</si>
  <si>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</si>
  <si>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</si>
  <si>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</si>
  <si>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Radun Avia d.o.o</t>
  </si>
  <si>
    <t>Budžetski račun</t>
  </si>
  <si>
    <t>Lekovi u PZ</t>
  </si>
  <si>
    <t>Materijalni i ostali troškovi u PZZ</t>
  </si>
  <si>
    <t>ZTR Max Auto</t>
  </si>
  <si>
    <t>Mont Lift</t>
  </si>
  <si>
    <t>Medicinski Depo Plus</t>
  </si>
  <si>
    <t>Uprava za trezor - provizija</t>
  </si>
  <si>
    <t xml:space="preserve">05E </t>
  </si>
  <si>
    <t>Ostali troškovi u stomatologiji</t>
  </si>
  <si>
    <t>919</t>
  </si>
  <si>
    <t>Linde Gas d.o.o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</si>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</sst>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35" workbookViewId="0">
      <selection activeCell="E40" sqref="E4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2184999.1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783144.1</v>
      </c>
      <c r="E10" s="9"/>
    </row>
    <row r="11" customHeight="1" spans="1:3">
      <c r="A11" s="3"/>
      <c r="B11" s="3" t="s">
        <v>10</v>
      </c>
      <c r="C11" s="7">
        <v>45950</v>
      </c>
    </row>
    <row r="12" customHeight="1" spans="1:5">
      <c r="A12" s="3"/>
      <c r="B12" s="3" t="s">
        <v>11</v>
      </c>
      <c r="C12" s="7">
        <f>C44</f>
        <v>558199.87</v>
      </c>
      <c r="D12" s="8"/>
      <c r="E12" s="10"/>
    </row>
    <row r="13" customHeight="1" spans="1:5">
      <c r="A13" s="3"/>
      <c r="B13" s="11" t="s">
        <v>12</v>
      </c>
      <c r="C13" s="12">
        <f>C8+C9+C10+C11-C12</f>
        <v>2455893.33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203984.99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168544.56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3664.32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>
        <v>182006</v>
      </c>
    </row>
    <row r="44" customHeight="1" spans="1:3">
      <c r="A44" s="3"/>
      <c r="B44" s="22" t="s">
        <v>64</v>
      </c>
      <c r="C44" s="12">
        <f>SUM(C16:C43)</f>
        <v>558199.87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203984.99</v>
      </c>
      <c r="D49" s="34" t="s">
        <v>69</v>
      </c>
      <c r="E49" s="19">
        <v>203984.99</v>
      </c>
      <c r="F49" s="35" t="s">
        <v>70</v>
      </c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71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72</v>
      </c>
      <c r="C59" s="33">
        <f>SUM(E59:E67)</f>
        <v>168544.56</v>
      </c>
      <c r="D59" s="47" t="s">
        <v>73</v>
      </c>
      <c r="E59" s="48">
        <v>122360</v>
      </c>
      <c r="F59" s="35" t="s">
        <v>70</v>
      </c>
      <c r="H59" s="8"/>
    </row>
    <row r="60" customHeight="1" spans="1:6">
      <c r="A60" s="49"/>
      <c r="B60" s="37"/>
      <c r="C60" s="50"/>
      <c r="D60" s="47" t="s">
        <v>74</v>
      </c>
      <c r="E60" s="48">
        <v>11000</v>
      </c>
      <c r="F60" s="35" t="s">
        <v>70</v>
      </c>
    </row>
    <row r="61" customHeight="1" spans="1:6">
      <c r="A61" s="51"/>
      <c r="B61" s="41"/>
      <c r="C61" s="52"/>
      <c r="D61" s="47" t="s">
        <v>75</v>
      </c>
      <c r="E61" s="48">
        <v>35178.56</v>
      </c>
      <c r="F61" s="35" t="s">
        <v>70</v>
      </c>
    </row>
    <row r="62" customHeight="1" spans="1:6">
      <c r="A62" s="51"/>
      <c r="B62" s="41"/>
      <c r="C62" s="52"/>
      <c r="D62" s="47" t="s">
        <v>76</v>
      </c>
      <c r="E62" s="48">
        <v>6</v>
      </c>
      <c r="F62" s="35" t="s">
        <v>70</v>
      </c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77</v>
      </c>
      <c r="B68" s="32" t="s">
        <v>78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79</v>
      </c>
      <c r="B79" s="59" t="s">
        <v>47</v>
      </c>
      <c r="C79" s="60">
        <f>E79+E80+E81+E82</f>
        <v>3664.32</v>
      </c>
      <c r="D79" s="61" t="s">
        <v>80</v>
      </c>
      <c r="E79" s="19">
        <v>3664.32</v>
      </c>
      <c r="F79" s="35" t="s">
        <v>70</v>
      </c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81</v>
      </c>
      <c r="B83" s="32" t="s">
        <v>82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83</v>
      </c>
      <c r="C86" s="71">
        <f>C73+C68+C59+C53+C49+C83+C79</f>
        <v>376193.87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2024-12-23T07:11:35Z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