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<sst xmlns="http://schemas.openxmlformats.org/spreadsheetml/2006/main" count="112" uniqueCount="91">
  <si>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</si>
  <si>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</si>
  <si>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</si>
  <si>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</si>
  <si>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</si>
  <si>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</si>
  <si>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23.12.2024.</t>
    </r>
  </si>
  <si>
    <t>STANJE PRETHODNOG DANA 21.12.2024.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</si>
  <si>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</si>
  <si>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</si>
  <si>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</si>
  <si>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</si>
  <si>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</si>
  <si>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</si>
  <si>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</si>
  <si>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</si>
  <si>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</si>
  <si>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</si>
  <si>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</si>
  <si>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</si>
  <si>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</si>
  <si>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</si>
  <si>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</si>
  <si>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</si>
  <si>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</si>
  <si>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</si>
  <si>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</si>
  <si>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</si>
  <si>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</si>
  <si>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</si>
  <si>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</si>
  <si>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</si>
  <si>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</si>
  <si>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</si>
  <si>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</si>
  <si>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</si>
  <si>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</si>
  <si>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</si>
  <si>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</si>
  <si>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</si>
  <si>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</si>
  <si>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</si>
  <si>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</si>
  <si>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</si>
  <si>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</si>
  <si>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</si>
  <si>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</si>
  <si>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</si>
  <si>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</si>
  <si>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</si>
  <si>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</si>
  <si>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</si>
  <si>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</si>
  <si>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</si>
  <si>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</si>
  <si>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</si>
  <si>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</si>
  <si>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</si>
  <si>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</si>
  <si>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</si>
  <si>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</si>
  <si>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</si>
  <si>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</si>
  <si>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</si>
  <si>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</si>
  <si>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</si>
  <si>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</si>
  <si>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</si>
  <si>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</si>
  <si>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 AD</t>
  </si>
  <si>
    <t>DP</t>
  </si>
  <si>
    <t>Sopstveni račun</t>
  </si>
  <si>
    <t>Lekovi u PZ</t>
  </si>
  <si>
    <t>Phoenix Pharma d.o.o</t>
  </si>
  <si>
    <t>Adoc d.o.o</t>
  </si>
  <si>
    <t>Vega d.o.o</t>
  </si>
  <si>
    <t>Sopharma d.o.o</t>
  </si>
  <si>
    <t>Materijalni i ostali troškovi u PZZ</t>
  </si>
  <si>
    <t xml:space="preserve">Max Auto </t>
  </si>
  <si>
    <t>Sat Trakt</t>
  </si>
  <si>
    <t>Euroherc d.o.o</t>
  </si>
  <si>
    <t>A1 d.o.o</t>
  </si>
  <si>
    <t>JP Komunalac</t>
  </si>
  <si>
    <t xml:space="preserve">05E </t>
  </si>
  <si>
    <t>Ostali troškovi u stomatologiji</t>
  </si>
  <si>
    <t>Flora Komerc d.o.o</t>
  </si>
  <si>
    <t>Future Pharm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</si>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</sst>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24" sqref="D2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2454766.88</v>
      </c>
      <c r="D8" s="8"/>
      <c r="E8" s="8"/>
    </row>
    <row r="9" customHeight="1" spans="1:5">
      <c r="A9" s="3"/>
      <c r="B9" s="3" t="s">
        <v>8</v>
      </c>
      <c r="C9" s="7">
        <v>597916.38</v>
      </c>
      <c r="D9" s="8"/>
      <c r="E9" s="8"/>
    </row>
    <row r="10" customHeight="1" spans="1:5">
      <c r="A10" s="3"/>
      <c r="B10" s="3" t="s">
        <v>9</v>
      </c>
      <c r="C10" s="7">
        <v>223911.16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1013668.7</v>
      </c>
      <c r="D12" s="8"/>
      <c r="E12" s="10"/>
    </row>
    <row r="13" customHeight="1" spans="1:5">
      <c r="A13" s="3"/>
      <c r="B13" s="11" t="s">
        <v>12</v>
      </c>
      <c r="C13" s="12">
        <f>C8+C9+C10+C11-C12</f>
        <v>2262925.72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485281.45</v>
      </c>
      <c r="E20" s="14"/>
    </row>
    <row r="21" customHeight="1" spans="1:5">
      <c r="A21" s="17" t="s">
        <v>25</v>
      </c>
      <c r="B21" s="3" t="s">
        <v>26</v>
      </c>
      <c r="C21" s="18">
        <f>C53</f>
        <v>119693.92</v>
      </c>
      <c r="E21" s="14"/>
    </row>
    <row r="22" customHeight="1" spans="1:5">
      <c r="A22" s="17" t="s">
        <v>27</v>
      </c>
      <c r="B22" s="3" t="s">
        <v>28</v>
      </c>
      <c r="C22" s="19">
        <f>C73</f>
        <v>12816</v>
      </c>
      <c r="E22" s="8"/>
    </row>
    <row r="23" customHeight="1" spans="1:3">
      <c r="A23" s="15" t="s">
        <v>29</v>
      </c>
      <c r="B23" s="3" t="s">
        <v>30</v>
      </c>
      <c r="C23" s="20">
        <v>171205.6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4000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70880.09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149791.64</v>
      </c>
    </row>
    <row r="44" customHeight="1" spans="1:3">
      <c r="A44" s="3"/>
      <c r="B44" s="22" t="s">
        <v>64</v>
      </c>
      <c r="C44" s="12">
        <f>SUM(C16:C43)</f>
        <v>1013668.7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485281.45</v>
      </c>
      <c r="D49" s="34" t="s">
        <v>69</v>
      </c>
      <c r="E49" s="19">
        <v>465406.46</v>
      </c>
      <c r="F49" s="35" t="s">
        <v>70</v>
      </c>
    </row>
    <row r="50" customHeight="1" spans="1:6">
      <c r="A50" s="36"/>
      <c r="B50" s="37"/>
      <c r="C50" s="38"/>
      <c r="D50" s="39" t="s">
        <v>69</v>
      </c>
      <c r="E50" s="7">
        <v>19874.99</v>
      </c>
      <c r="F50" s="35" t="s">
        <v>71</v>
      </c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72</v>
      </c>
      <c r="C53" s="33">
        <f>E53+E54+E55+E56+E57</f>
        <v>119693.92</v>
      </c>
      <c r="D53" s="34" t="s">
        <v>73</v>
      </c>
      <c r="E53" s="19">
        <v>48433</v>
      </c>
      <c r="F53" s="35" t="s">
        <v>70</v>
      </c>
    </row>
    <row r="54" customHeight="1" spans="1:6">
      <c r="A54" s="45"/>
      <c r="B54" s="37"/>
      <c r="C54" s="38"/>
      <c r="D54" s="43" t="s">
        <v>74</v>
      </c>
      <c r="E54" s="19">
        <v>6944.85</v>
      </c>
      <c r="F54" s="35" t="s">
        <v>70</v>
      </c>
    </row>
    <row r="55" customHeight="1" spans="1:7">
      <c r="A55" s="46"/>
      <c r="B55" s="41"/>
      <c r="C55" s="42"/>
      <c r="D55" s="43" t="s">
        <v>75</v>
      </c>
      <c r="E55" s="19">
        <v>32113.68</v>
      </c>
      <c r="F55" s="35" t="s">
        <v>70</v>
      </c>
      <c r="G55" s="8"/>
    </row>
    <row r="56" customHeight="1" spans="1:7">
      <c r="A56" s="46"/>
      <c r="B56" s="41"/>
      <c r="C56" s="42"/>
      <c r="D56" s="43" t="s">
        <v>76</v>
      </c>
      <c r="E56" s="19">
        <v>32202.39</v>
      </c>
      <c r="F56" s="35" t="s">
        <v>70</v>
      </c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77</v>
      </c>
      <c r="C59" s="33">
        <f>SUM(E59:E67)</f>
        <v>171205.6</v>
      </c>
      <c r="D59" s="47" t="s">
        <v>78</v>
      </c>
      <c r="E59" s="48">
        <v>85640</v>
      </c>
      <c r="F59" s="35" t="s">
        <v>71</v>
      </c>
      <c r="H59" s="8"/>
    </row>
    <row r="60" customHeight="1" spans="1:6">
      <c r="A60" s="49"/>
      <c r="B60" s="37"/>
      <c r="C60" s="50"/>
      <c r="D60" s="47" t="s">
        <v>79</v>
      </c>
      <c r="E60" s="48">
        <v>16750</v>
      </c>
      <c r="F60" s="35" t="s">
        <v>71</v>
      </c>
    </row>
    <row r="61" customHeight="1" spans="1:6">
      <c r="A61" s="51"/>
      <c r="B61" s="41"/>
      <c r="C61" s="52"/>
      <c r="D61" s="47" t="s">
        <v>80</v>
      </c>
      <c r="E61" s="48">
        <v>8200</v>
      </c>
      <c r="F61" s="35" t="s">
        <v>71</v>
      </c>
    </row>
    <row r="62" customHeight="1" spans="1:6">
      <c r="A62" s="51"/>
      <c r="B62" s="41"/>
      <c r="C62" s="52"/>
      <c r="D62" s="47" t="s">
        <v>81</v>
      </c>
      <c r="E62" s="48">
        <v>45449.23</v>
      </c>
      <c r="F62" s="35" t="s">
        <v>71</v>
      </c>
    </row>
    <row r="63" customHeight="1" spans="1:8">
      <c r="A63" s="41"/>
      <c r="B63" s="42"/>
      <c r="C63" s="41"/>
      <c r="D63" s="47" t="s">
        <v>82</v>
      </c>
      <c r="E63" s="48">
        <v>15166.37</v>
      </c>
      <c r="F63" s="35" t="s">
        <v>71</v>
      </c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83</v>
      </c>
      <c r="B68" s="32" t="s">
        <v>84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12816</v>
      </c>
      <c r="D73" s="61" t="s">
        <v>85</v>
      </c>
      <c r="E73" s="19">
        <v>5136</v>
      </c>
      <c r="F73" s="35" t="s">
        <v>70</v>
      </c>
    </row>
    <row r="74" customHeight="1" spans="1:6">
      <c r="A74" s="62"/>
      <c r="B74" s="41"/>
      <c r="C74" s="52"/>
      <c r="D74" s="63" t="s">
        <v>86</v>
      </c>
      <c r="E74" s="19">
        <v>7680</v>
      </c>
      <c r="F74" s="35" t="s">
        <v>70</v>
      </c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87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88</v>
      </c>
      <c r="B83" s="32" t="s">
        <v>89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90</v>
      </c>
      <c r="C86" s="71">
        <f>C73+C68+C59+C53+C49+C83+C79</f>
        <v>788996.97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2024-12-25T09:05:26Z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