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<sst xmlns="http://schemas.openxmlformats.org/spreadsheetml/2006/main" count="96" uniqueCount="82">
  <si>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</si>
  <si>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</si>
  <si>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</si>
  <si>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</si>
  <si>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</si>
  <si>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</si>
  <si>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10.01.2025.</t>
    </r>
  </si>
  <si>
    <t>STANJE PRETHODNOG DANA 09.01.2025.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</si>
  <si>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</si>
  <si>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</si>
  <si>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</si>
  <si>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</si>
  <si>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10.01.2025.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</si>
  <si>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</si>
  <si>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</si>
  <si>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</si>
  <si>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</si>
  <si>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</si>
  <si>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</si>
  <si>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</si>
  <si>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</si>
  <si>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</si>
  <si>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</si>
  <si>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</si>
  <si>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</si>
  <si>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</si>
  <si>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</si>
  <si>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</si>
  <si>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</si>
  <si>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</si>
  <si>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</si>
  <si>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</si>
  <si>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</si>
  <si>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</si>
  <si>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</si>
  <si>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</si>
  <si>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</si>
  <si>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</si>
  <si>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</si>
  <si>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</si>
  <si>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</si>
  <si>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</si>
  <si>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</si>
  <si>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</si>
  <si>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</si>
  <si>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</si>
  <si>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</si>
  <si>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</si>
  <si>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</si>
  <si>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</si>
  <si>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</si>
  <si>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</si>
  <si>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</si>
  <si>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</si>
  <si>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</si>
  <si>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</si>
  <si>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</si>
  <si>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</si>
  <si>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</si>
  <si>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</si>
  <si>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</si>
  <si>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</si>
  <si>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</si>
  <si>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</si>
  <si>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</si>
  <si>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</si>
  <si>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</si>
  <si>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</si>
  <si>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</si>
  <si>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 xml:space="preserve">JP Srbija Gas </t>
  </si>
  <si>
    <t>DP</t>
  </si>
  <si>
    <t>Sopstveni račun</t>
  </si>
  <si>
    <t>Lekovi u PZ</t>
  </si>
  <si>
    <t>Vega d.o.o</t>
  </si>
  <si>
    <t>Materijalni i ostali troškovi u PZZ</t>
  </si>
  <si>
    <t xml:space="preserve">05E </t>
  </si>
  <si>
    <t>Ostali troškovi u stomatologiji</t>
  </si>
  <si>
    <t>Elta 90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</si>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</sst>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915608.1</v>
      </c>
      <c r="D8" s="8"/>
      <c r="E8" s="8"/>
    </row>
    <row r="9" customHeight="1" spans="1:5">
      <c r="A9" s="3"/>
      <c r="B9" s="3" t="s">
        <v>8</v>
      </c>
      <c r="C9" s="7">
        <v>1886067.98</v>
      </c>
      <c r="D9" s="8"/>
      <c r="E9" s="8"/>
    </row>
    <row r="10" customHeight="1" spans="1:5">
      <c r="A10" s="3"/>
      <c r="B10" s="3" t="s">
        <v>9</v>
      </c>
      <c r="C10" s="7">
        <v>8800</v>
      </c>
      <c r="E10" s="9"/>
    </row>
    <row r="11" customHeight="1" spans="1:3">
      <c r="A11" s="3"/>
      <c r="B11" s="3" t="s">
        <v>10</v>
      </c>
      <c r="C11" s="7">
        <v>10850</v>
      </c>
    </row>
    <row r="12" customHeight="1" spans="1:5">
      <c r="A12" s="3"/>
      <c r="B12" s="3" t="s">
        <v>11</v>
      </c>
      <c r="C12" s="7">
        <f>C44</f>
        <v>1588818.93</v>
      </c>
      <c r="D12" s="8"/>
      <c r="E12" s="10"/>
    </row>
    <row r="13" customHeight="1" spans="1:5">
      <c r="A13" s="3"/>
      <c r="B13" s="11" t="s">
        <v>12</v>
      </c>
      <c r="C13" s="12">
        <f>C8+C9+C10+C11-C12</f>
        <v>1232507.15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1446959.53</v>
      </c>
      <c r="E20" s="14"/>
    </row>
    <row r="21" customHeight="1" spans="1:5">
      <c r="A21" s="17" t="s">
        <v>25</v>
      </c>
      <c r="B21" s="3" t="s">
        <v>26</v>
      </c>
      <c r="C21" s="18">
        <f>C53</f>
        <v>31849.4</v>
      </c>
      <c r="E21" s="14"/>
    </row>
    <row r="22" customHeight="1" spans="1:5">
      <c r="A22" s="17" t="s">
        <v>27</v>
      </c>
      <c r="B22" s="3" t="s">
        <v>28</v>
      </c>
      <c r="C22" s="19">
        <f>C73</f>
        <v>110010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1588818.93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1446959.53</v>
      </c>
      <c r="D49" s="34" t="s">
        <v>69</v>
      </c>
      <c r="E49" s="35">
        <v>1345465.89</v>
      </c>
      <c r="F49" s="36" t="s">
        <v>70</v>
      </c>
    </row>
    <row r="50" customHeight="1" spans="1:6">
      <c r="A50" s="37"/>
      <c r="B50" s="38"/>
      <c r="C50" s="39"/>
      <c r="D50" s="40" t="s">
        <v>69</v>
      </c>
      <c r="E50" s="7">
        <v>101493.64</v>
      </c>
      <c r="F50" s="41" t="s">
        <v>71</v>
      </c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72</v>
      </c>
      <c r="C53" s="33">
        <f>E53+E54+E55+E56+E57</f>
        <v>31849.4</v>
      </c>
      <c r="D53" s="47" t="s">
        <v>73</v>
      </c>
      <c r="E53" s="19">
        <v>31849.4</v>
      </c>
      <c r="F53" s="41" t="s">
        <v>70</v>
      </c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74</v>
      </c>
      <c r="C59" s="33">
        <f>SUM(E59:E67)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75</v>
      </c>
      <c r="B68" s="32" t="s">
        <v>76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110010</v>
      </c>
      <c r="D73" s="64" t="s">
        <v>77</v>
      </c>
      <c r="E73" s="19">
        <v>17040</v>
      </c>
      <c r="F73" s="41" t="s">
        <v>70</v>
      </c>
    </row>
    <row r="74" customHeight="1" spans="1:6">
      <c r="A74" s="65"/>
      <c r="B74" s="43"/>
      <c r="C74" s="55"/>
      <c r="D74" s="66" t="s">
        <v>73</v>
      </c>
      <c r="E74" s="19">
        <v>92970</v>
      </c>
      <c r="F74" s="41" t="s">
        <v>70</v>
      </c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78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79</v>
      </c>
      <c r="B83" s="32" t="s">
        <v>80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81</v>
      </c>
      <c r="C86" s="74">
        <f>C73+C68+C59+C53+C49+C83+C79</f>
        <v>1588818.93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2025-01-13T06:22:27Z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