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000"/>
  </bookViews>
  <sheets>
    <sheet name="Sheet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<sst xmlns="http://schemas.openxmlformats.org/spreadsheetml/2006/main" count="88" uniqueCount="79">
  <si>
    <t>Podračuni:</t>
  </si>
  <si>
    <t>840-181661-91</t>
  </si>
  <si>
    <t>840-181667-73</t>
  </si>
  <si>
    <t>840-1922761-47</t>
  </si>
  <si>
    <t>840-3457761-25</t>
  </si>
  <si>
    <t>840-1016761-10</t>
  </si>
  <si>
    <r>
      <t>STANJE NA RA</t>
    </r>
    <r>
      <rPr>
        <b/>
        <sz val="10"/>
        <color rgb="FF000000"/>
        <rFont val="Times New Roman"/>
        <charset val="134"/>
      </rPr>
      <t>Č</t>
    </r>
    <r>
      <rPr>
        <b/>
        <sz val="10"/>
        <color rgb="FF000000"/>
        <rFont val="Arial"/>
        <charset val="134"/>
      </rPr>
      <t>UNIMA DOMA ZDRAVLJA NOVI BE</t>
    </r>
    <r>
      <rPr>
        <b/>
        <sz val="10"/>
        <color rgb="FF000000"/>
        <rFont val="Times New Roman"/>
        <charset val="134"/>
      </rPr>
      <t>Č</t>
    </r>
    <r>
      <rPr>
        <b/>
        <sz val="10"/>
        <color rgb="FF000000"/>
        <rFont val="Arial"/>
        <charset val="134"/>
      </rPr>
      <t>EJ NA DAN 21.01.2025.</t>
    </r>
  </si>
  <si>
    <t>STANJE PRETHODNOG DANA 20.01.2025.</t>
  </si>
  <si>
    <t>PRILIV SREDSTAVA OD RFZO PO UGOVORU</t>
  </si>
  <si>
    <t>OSTALI PRILIVI</t>
  </si>
  <si>
    <t>PRILIV OD PARTICIPACIJE</t>
  </si>
  <si>
    <t>UKUPNO IZVRŠENE ISPLATE</t>
  </si>
  <si>
    <r>
      <t>UKUPNO STANJE NA RA</t>
    </r>
    <r>
      <rPr>
        <b/>
        <sz val="10"/>
        <color rgb="FF000000"/>
        <rFont val="Times New Roman"/>
        <charset val="134"/>
      </rPr>
      <t>Č</t>
    </r>
    <r>
      <rPr>
        <b/>
        <sz val="10"/>
        <color rgb="FF000000"/>
        <rFont val="Arial"/>
        <charset val="134"/>
      </rPr>
      <t>UNIMA  NA DAN 21.01.2025.</t>
    </r>
  </si>
  <si>
    <t xml:space="preserve">     </t>
  </si>
  <si>
    <t>KPP</t>
  </si>
  <si>
    <t>06B</t>
  </si>
  <si>
    <t>Naknada troškova prevoza PZZ</t>
  </si>
  <si>
    <t>06A</t>
  </si>
  <si>
    <t>Plate u PZZ</t>
  </si>
  <si>
    <t>06N</t>
  </si>
  <si>
    <t>Plate Covid 19</t>
  </si>
  <si>
    <t>06M</t>
  </si>
  <si>
    <t>Putni troškovi Covid 19</t>
  </si>
  <si>
    <t>06C</t>
  </si>
  <si>
    <t>Energenti</t>
  </si>
  <si>
    <t>062</t>
  </si>
  <si>
    <t>Lekovi u PZZ</t>
  </si>
  <si>
    <t>064</t>
  </si>
  <si>
    <t>Sanitetski i medicinski materijal</t>
  </si>
  <si>
    <t>06E</t>
  </si>
  <si>
    <t>Naknada za materijalne i ostale troškove u PZZ</t>
  </si>
  <si>
    <t>06G</t>
  </si>
  <si>
    <t>Naknada za pogrebne troškove</t>
  </si>
  <si>
    <t>06J</t>
  </si>
  <si>
    <t>Jubilarne nagrade u PZZ</t>
  </si>
  <si>
    <t>06T</t>
  </si>
  <si>
    <t>Otpremnine u PZZ</t>
  </si>
  <si>
    <t>06I</t>
  </si>
  <si>
    <t>Finansiranje invalida u PZZ</t>
  </si>
  <si>
    <t>06X</t>
  </si>
  <si>
    <t>Novčana nagrada za ugovorene Covid</t>
  </si>
  <si>
    <t>06Y</t>
  </si>
  <si>
    <t>Novčana nagrada za neugovorene Covid</t>
  </si>
  <si>
    <t>Sredstva za prekovremene po Zaključku Vlade</t>
  </si>
  <si>
    <t>AK-40</t>
  </si>
  <si>
    <t>Razlika bolovanja 35%</t>
  </si>
  <si>
    <t>Jednokratna novčana pomoć</t>
  </si>
  <si>
    <t xml:space="preserve">Medicinski gas </t>
  </si>
  <si>
    <t>Oktreotid i lanreotid</t>
  </si>
  <si>
    <t>06K</t>
  </si>
  <si>
    <t xml:space="preserve">Solidarna pomoć </t>
  </si>
  <si>
    <t>05B</t>
  </si>
  <si>
    <t>Prevoz u stomatološkoj ZZ</t>
  </si>
  <si>
    <t>05A</t>
  </si>
  <si>
    <t>Plate u stomatološkoj ZZ</t>
  </si>
  <si>
    <t>05E</t>
  </si>
  <si>
    <t>Ostali direktni i indirektni troškovi u stomatologiji</t>
  </si>
  <si>
    <t>05J</t>
  </si>
  <si>
    <t>Jubilarne nagrade u stomatologiji</t>
  </si>
  <si>
    <t>05T</t>
  </si>
  <si>
    <t>Otpremnine u stomatologiji</t>
  </si>
  <si>
    <t>Bolovanje preko 30 dana</t>
  </si>
  <si>
    <t>Prinudna naplata</t>
  </si>
  <si>
    <t>Ostalo</t>
  </si>
  <si>
    <t>UKUPNO IZVRŠENE ISPLATE:</t>
  </si>
  <si>
    <t>Specifikacija sredstava prenetih od strane RFZO-a i izvršenih plaćanja po osnovu istih</t>
  </si>
  <si>
    <t>Iznos:</t>
  </si>
  <si>
    <t>Naziv dobavljača:</t>
  </si>
  <si>
    <t>Izvor finansiranja:</t>
  </si>
  <si>
    <t>Lekovi u PZ</t>
  </si>
  <si>
    <t>Materijalni i ostali troškovi u PZZ</t>
  </si>
  <si>
    <t>Uprava za trezor - provizija</t>
  </si>
  <si>
    <t>Budžetski račun</t>
  </si>
  <si>
    <t xml:space="preserve">05E </t>
  </si>
  <si>
    <t>Ostali troškovi u stomatologiji</t>
  </si>
  <si>
    <t>919</t>
  </si>
  <si>
    <t>986</t>
  </si>
  <si>
    <t>Sandostatin i oktreotid</t>
  </si>
  <si>
    <t>UKUPNO: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</si>
</sst>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176" formatCode="_-* #,##0.00_._-_-;\-* #,##0.00_._-_-;_-* &quot;-&quot;??_._-_-;_-@_-"/>
    <numFmt numFmtId="177" formatCode="_ * #,##0_ ;_ * \-#,##0_ ;_ * &quot;-&quot;_ ;_ @_ "/>
  </numFmts>
  <fonts count="30">
    <font>
      <sz val="11"/>
      <color indexed="8"/>
      <name val="Calibri"/>
      <charset val="134"/>
    </font>
    <font>
      <sz val="10"/>
      <color indexed="8"/>
      <name val="Calibri"/>
      <charset val="238"/>
    </font>
    <font>
      <b/>
      <sz val="10"/>
      <color rgb="FF000000"/>
      <name val="Arial"/>
      <charset val="134"/>
    </font>
    <font>
      <b/>
      <sz val="10"/>
      <color indexed="8"/>
      <name val="Calibri"/>
      <charset val="238"/>
    </font>
    <font>
      <sz val="10"/>
      <color rgb="FF000000"/>
      <name val="Arial"/>
      <charset val="134"/>
    </font>
    <font>
      <sz val="10"/>
      <color indexed="8"/>
      <name val="Calibri"/>
      <charset val="134"/>
    </font>
    <font>
      <sz val="10"/>
      <color rgb="FF000000"/>
      <name val="Calibri"/>
      <charset val="134"/>
      <scheme val="minor"/>
    </font>
    <font>
      <sz val="10"/>
      <color rgb="FF000000"/>
      <name val="Arial"/>
      <charset val="238"/>
    </font>
    <font>
      <sz val="11"/>
      <color theme="1"/>
      <name val="Calibri"/>
      <charset val="134"/>
      <scheme val="minor"/>
    </font>
    <font>
      <sz val="11"/>
      <color indexed="8"/>
      <name val="Calibri"/>
      <charset val="238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  <font>
      <b/>
      <sz val="10"/>
      <color rgb="FF000000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176" fontId="9" fillId="0" borderId="0" applyFont="0" applyFill="0" applyBorder="0" applyAlignment="0" applyProtection="0"/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2" borderId="27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28" applyNumberFormat="0" applyFill="0" applyAlignment="0" applyProtection="0">
      <alignment vertical="center"/>
    </xf>
    <xf numFmtId="0" fontId="16" fillId="0" borderId="28" applyNumberFormat="0" applyFill="0" applyAlignment="0" applyProtection="0">
      <alignment vertical="center"/>
    </xf>
    <xf numFmtId="0" fontId="17" fillId="0" borderId="29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30" applyNumberFormat="0" applyAlignment="0" applyProtection="0">
      <alignment vertical="center"/>
    </xf>
    <xf numFmtId="0" fontId="19" fillId="4" borderId="31" applyNumberFormat="0" applyAlignment="0" applyProtection="0">
      <alignment vertical="center"/>
    </xf>
    <xf numFmtId="0" fontId="20" fillId="4" borderId="30" applyNumberFormat="0" applyAlignment="0" applyProtection="0">
      <alignment vertical="center"/>
    </xf>
    <xf numFmtId="0" fontId="21" fillId="5" borderId="32" applyNumberFormat="0" applyAlignment="0" applyProtection="0">
      <alignment vertical="center"/>
    </xf>
    <xf numFmtId="0" fontId="22" fillId="0" borderId="33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9" fillId="0" borderId="0" applyProtection="0"/>
  </cellStyleXfs>
  <cellXfs count="75">
    <xf numFmtId="0" fontId="0" fillId="0" borderId="0" xfId="0"/>
    <xf numFmtId="0" fontId="1" fillId="0" borderId="0" xfId="0" applyFont="1"/>
    <xf numFmtId="0" fontId="1" fillId="0" borderId="1" xfId="0" applyFont="1" applyBorder="1" applyAlignment="1">
      <alignment horizontal="right" vertical="center"/>
    </xf>
    <xf numFmtId="0" fontId="1" fillId="0" borderId="1" xfId="0" applyFont="1" applyBorder="1"/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/>
    <xf numFmtId="4" fontId="1" fillId="0" borderId="1" xfId="0" applyNumberFormat="1" applyFont="1" applyBorder="1"/>
    <xf numFmtId="4" fontId="1" fillId="0" borderId="0" xfId="0" applyNumberFormat="1" applyFont="1"/>
    <xf numFmtId="4" fontId="3" fillId="0" borderId="0" xfId="0" applyNumberFormat="1" applyFont="1"/>
    <xf numFmtId="176" fontId="3" fillId="0" borderId="0" xfId="1" applyFont="1" applyFill="1" applyBorder="1" applyAlignment="1"/>
    <xf numFmtId="0" fontId="2" fillId="0" borderId="1" xfId="0" applyFont="1" applyBorder="1"/>
    <xf numFmtId="4" fontId="3" fillId="0" borderId="1" xfId="0" applyNumberFormat="1" applyFont="1" applyBorder="1"/>
    <xf numFmtId="0" fontId="3" fillId="0" borderId="1" xfId="0" applyFont="1" applyBorder="1" applyAlignment="1">
      <alignment horizontal="center"/>
    </xf>
    <xf numFmtId="176" fontId="1" fillId="0" borderId="0" xfId="0" applyNumberFormat="1" applyFont="1"/>
    <xf numFmtId="0" fontId="1" fillId="0" borderId="1" xfId="0" applyFont="1" applyBorder="1" applyAlignment="1">
      <alignment horizontal="center"/>
    </xf>
    <xf numFmtId="176" fontId="1" fillId="0" borderId="0" xfId="1" applyFont="1" applyFill="1" applyBorder="1" applyAlignment="1"/>
    <xf numFmtId="49" fontId="1" fillId="0" borderId="1" xfId="0" applyNumberFormat="1" applyFont="1" applyBorder="1" applyAlignment="1">
      <alignment horizontal="center"/>
    </xf>
    <xf numFmtId="4" fontId="1" fillId="0" borderId="1" xfId="0" applyNumberFormat="1" applyFont="1" applyBorder="1" applyAlignment="1">
      <alignment horizontal="right"/>
    </xf>
    <xf numFmtId="4" fontId="1" fillId="0" borderId="1" xfId="0" applyNumberFormat="1" applyFont="1" applyBorder="1" applyAlignment="1">
      <alignment horizontal="right" vertical="center"/>
    </xf>
    <xf numFmtId="4" fontId="5" fillId="0" borderId="1" xfId="0" applyNumberFormat="1" applyFont="1" applyBorder="1" applyAlignment="1">
      <alignment horizontal="right" vertical="center"/>
    </xf>
    <xf numFmtId="4" fontId="6" fillId="0" borderId="1" xfId="0" applyNumberFormat="1" applyFont="1" applyBorder="1" applyAlignment="1">
      <alignment horizontal="right" wrapText="1"/>
    </xf>
    <xf numFmtId="0" fontId="1" fillId="0" borderId="1" xfId="0" applyFont="1" applyBorder="1" applyAlignment="1">
      <alignment horizontal="right"/>
    </xf>
    <xf numFmtId="0" fontId="3" fillId="0" borderId="2" xfId="0" applyFont="1" applyBorder="1" applyAlignment="1">
      <alignment horizontal="center" wrapText="1"/>
    </xf>
    <xf numFmtId="0" fontId="3" fillId="0" borderId="0" xfId="0" applyFont="1" applyAlignment="1">
      <alignment horizontal="center" wrapText="1"/>
    </xf>
    <xf numFmtId="1" fontId="1" fillId="0" borderId="3" xfId="0" applyNumberFormat="1" applyFont="1" applyBorder="1" applyAlignment="1">
      <alignment horizontal="center" vertical="center" wrapText="1"/>
    </xf>
    <xf numFmtId="1" fontId="1" fillId="0" borderId="4" xfId="0" applyNumberFormat="1" applyFont="1" applyBorder="1" applyAlignment="1">
      <alignment horizontal="center" vertical="center" wrapText="1"/>
    </xf>
    <xf numFmtId="4" fontId="1" fillId="0" borderId="5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4" fontId="1" fillId="0" borderId="1" xfId="0" applyNumberFormat="1" applyFont="1" applyBorder="1" applyAlignment="1">
      <alignment horizontal="center" vertical="center"/>
    </xf>
    <xf numFmtId="0" fontId="1" fillId="0" borderId="6" xfId="0" applyFont="1" applyBorder="1" applyAlignment="1">
      <alignment horizontal="center"/>
    </xf>
    <xf numFmtId="1" fontId="1" fillId="0" borderId="7" xfId="0" applyNumberFormat="1" applyFont="1" applyBorder="1" applyAlignment="1">
      <alignment horizontal="center"/>
    </xf>
    <xf numFmtId="0" fontId="1" fillId="0" borderId="8" xfId="0" applyFont="1" applyBorder="1" applyAlignment="1">
      <alignment horizontal="left" vertical="center"/>
    </xf>
    <xf numFmtId="4" fontId="3" fillId="0" borderId="9" xfId="0" applyNumberFormat="1" applyFont="1" applyBorder="1" applyAlignment="1">
      <alignment horizontal="center" vertical="center"/>
    </xf>
    <xf numFmtId="0" fontId="7" fillId="0" borderId="6" xfId="0" applyFont="1" applyBorder="1" applyAlignment="1">
      <alignment horizontal="left" vertical="center"/>
    </xf>
    <xf numFmtId="4" fontId="7" fillId="0" borderId="1" xfId="0" applyNumberFormat="1" applyFont="1" applyBorder="1" applyAlignment="1">
      <alignment horizontal="right" vertical="center"/>
    </xf>
    <xf numFmtId="0" fontId="7" fillId="0" borderId="6" xfId="0" applyFont="1" applyBorder="1"/>
    <xf numFmtId="1" fontId="1" fillId="0" borderId="10" xfId="0" applyNumberFormat="1" applyFont="1" applyBorder="1" applyAlignment="1">
      <alignment horizontal="center"/>
    </xf>
    <xf numFmtId="0" fontId="1" fillId="0" borderId="11" xfId="0" applyFont="1" applyBorder="1" applyAlignment="1">
      <alignment horizontal="left" vertical="center"/>
    </xf>
    <xf numFmtId="4" fontId="3" fillId="0" borderId="12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left" vertical="center"/>
    </xf>
    <xf numFmtId="0" fontId="1" fillId="0" borderId="6" xfId="0" applyFont="1" applyBorder="1"/>
    <xf numFmtId="1" fontId="1" fillId="0" borderId="13" xfId="0" applyNumberFormat="1" applyFont="1" applyBorder="1" applyAlignment="1">
      <alignment horizontal="center"/>
    </xf>
    <xf numFmtId="0" fontId="1" fillId="0" borderId="14" xfId="0" applyFont="1" applyBorder="1" applyAlignment="1">
      <alignment horizontal="left" vertical="center"/>
    </xf>
    <xf numFmtId="4" fontId="3" fillId="0" borderId="15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/>
    </xf>
    <xf numFmtId="49" fontId="1" fillId="0" borderId="7" xfId="0" applyNumberFormat="1" applyFont="1" applyBorder="1" applyAlignment="1">
      <alignment horizontal="center"/>
    </xf>
    <xf numFmtId="0" fontId="1" fillId="0" borderId="6" xfId="0" applyFont="1" applyBorder="1" applyAlignment="1">
      <alignment horizontal="left" vertical="center"/>
    </xf>
    <xf numFmtId="49" fontId="1" fillId="0" borderId="10" xfId="0" applyNumberFormat="1" applyFont="1" applyBorder="1" applyAlignment="1">
      <alignment horizontal="center"/>
    </xf>
    <xf numFmtId="49" fontId="1" fillId="0" borderId="13" xfId="0" applyNumberFormat="1" applyFont="1" applyBorder="1" applyAlignment="1">
      <alignment horizontal="center"/>
    </xf>
    <xf numFmtId="0" fontId="8" fillId="0" borderId="6" xfId="0" applyFont="1" applyFill="1" applyBorder="1" applyAlignment="1">
      <alignment horizontal="left"/>
    </xf>
    <xf numFmtId="4" fontId="8" fillId="0" borderId="6" xfId="0" applyNumberFormat="1" applyFont="1" applyFill="1" applyBorder="1" applyAlignment="1"/>
    <xf numFmtId="49" fontId="1" fillId="0" borderId="16" xfId="0" applyNumberFormat="1" applyFont="1" applyBorder="1" applyAlignment="1">
      <alignment horizontal="center"/>
    </xf>
    <xf numFmtId="4" fontId="3" fillId="0" borderId="11" xfId="0" applyNumberFormat="1" applyFont="1" applyBorder="1" applyAlignment="1">
      <alignment horizontal="center" vertical="center"/>
    </xf>
    <xf numFmtId="49" fontId="1" fillId="0" borderId="17" xfId="0" applyNumberFormat="1" applyFont="1" applyBorder="1" applyAlignment="1">
      <alignment horizontal="center"/>
    </xf>
    <xf numFmtId="4" fontId="3" fillId="0" borderId="14" xfId="0" applyNumberFormat="1" applyFont="1" applyBorder="1" applyAlignment="1">
      <alignment horizontal="center" vertical="center"/>
    </xf>
    <xf numFmtId="0" fontId="1" fillId="0" borderId="18" xfId="0" applyFont="1" applyBorder="1"/>
    <xf numFmtId="1" fontId="1" fillId="0" borderId="19" xfId="0" applyNumberFormat="1" applyFont="1" applyBorder="1" applyAlignment="1">
      <alignment horizontal="center"/>
    </xf>
    <xf numFmtId="1" fontId="1" fillId="0" borderId="1" xfId="0" applyNumberFormat="1" applyFont="1" applyBorder="1" applyAlignment="1">
      <alignment horizontal="center"/>
    </xf>
    <xf numFmtId="1" fontId="1" fillId="0" borderId="20" xfId="0" applyNumberFormat="1" applyFont="1" applyBorder="1" applyAlignment="1">
      <alignment horizontal="center"/>
    </xf>
    <xf numFmtId="0" fontId="1" fillId="0" borderId="18" xfId="0" applyFont="1" applyBorder="1" applyAlignment="1">
      <alignment horizontal="left" vertical="center"/>
    </xf>
    <xf numFmtId="4" fontId="3" fillId="0" borderId="5" xfId="0" applyNumberFormat="1" applyFont="1" applyBorder="1" applyAlignment="1">
      <alignment horizontal="center" vertical="center"/>
    </xf>
    <xf numFmtId="0" fontId="1" fillId="0" borderId="21" xfId="0" applyFont="1" applyBorder="1" applyAlignment="1">
      <alignment horizontal="left" vertical="center"/>
    </xf>
    <xf numFmtId="4" fontId="3" fillId="0" borderId="22" xfId="0" applyNumberFormat="1" applyFont="1" applyBorder="1" applyAlignment="1">
      <alignment horizontal="center" vertical="center"/>
    </xf>
    <xf numFmtId="0" fontId="1" fillId="0" borderId="23" xfId="0" applyFont="1" applyBorder="1" applyAlignment="1">
      <alignment horizontal="left" vertical="center"/>
    </xf>
    <xf numFmtId="49" fontId="1" fillId="0" borderId="14" xfId="0" applyNumberFormat="1" applyFont="1" applyBorder="1" applyAlignment="1">
      <alignment horizontal="center"/>
    </xf>
    <xf numFmtId="0" fontId="1" fillId="0" borderId="5" xfId="0" applyFont="1" applyBorder="1" applyAlignment="1">
      <alignment horizontal="left" vertical="center"/>
    </xf>
    <xf numFmtId="4" fontId="3" fillId="0" borderId="1" xfId="0" applyNumberFormat="1" applyFont="1" applyBorder="1" applyAlignment="1">
      <alignment horizontal="center" vertical="center"/>
    </xf>
    <xf numFmtId="49" fontId="1" fillId="0" borderId="20" xfId="0" applyNumberFormat="1" applyFont="1" applyBorder="1" applyAlignment="1">
      <alignment horizontal="center"/>
    </xf>
    <xf numFmtId="0" fontId="1" fillId="0" borderId="24" xfId="0" applyFont="1" applyBorder="1" applyAlignment="1">
      <alignment horizontal="left" vertical="center"/>
    </xf>
    <xf numFmtId="4" fontId="3" fillId="0" borderId="0" xfId="0" applyNumberFormat="1" applyFont="1" applyBorder="1" applyAlignment="1">
      <alignment horizontal="center" vertical="center"/>
    </xf>
    <xf numFmtId="49" fontId="1" fillId="0" borderId="25" xfId="0" applyNumberFormat="1" applyFont="1" applyBorder="1" applyAlignment="1">
      <alignment horizontal="center"/>
    </xf>
    <xf numFmtId="0" fontId="5" fillId="0" borderId="6" xfId="0" applyFont="1" applyBorder="1" applyAlignment="1">
      <alignment horizontal="left" vertical="center"/>
    </xf>
    <xf numFmtId="0" fontId="3" fillId="0" borderId="0" xfId="0" applyFont="1" applyAlignment="1">
      <alignment horizontal="right"/>
    </xf>
    <xf numFmtId="4" fontId="3" fillId="0" borderId="26" xfId="0" applyNumberFormat="1" applyFont="1" applyBorder="1" applyAlignment="1">
      <alignment horizontal="center" vertical="center"/>
    </xf>
  </cellXfs>
  <cellStyles count="50">
    <cellStyle name="Normal" xfId="0" builtinId="0"/>
    <cellStyle name="Comma" xfId="1" builtinId="3"/>
    <cellStyle name="Currency" xfId="2" builtinId="4"/>
    <cellStyle name="Percent" xfId="3" builtinId="5"/>
    <cellStyle name="Comma [0]" xfId="4" builtinId="6"/>
    <cellStyle name="Currency [0]" xfId="5" builtinId="7"/>
    <cellStyle name="Hyperlink" xfId="6" builtinId="8"/>
    <cellStyle name="Followed Hyperlink" xfId="7" builtinId="9"/>
    <cellStyle name="Note" xfId="8" builtinId="10"/>
    <cellStyle name="Warning Text" xfId="9" builtinId="11"/>
    <cellStyle name="Title" xfId="10" builtinId="15"/>
    <cellStyle name="CExplanatory Text" xfId="11" builtinId="53"/>
    <cellStyle name="Heading 1" xfId="12" builtinId="16"/>
    <cellStyle name="Heading 2" xfId="13" builtinId="17"/>
    <cellStyle name="Heading 3" xfId="14" builtinId="18"/>
    <cellStyle name="Heading 4" xfId="15" builtinId="19"/>
    <cellStyle name="Input" xfId="16" builtinId="20"/>
    <cellStyle name="Output" xfId="17" builtinId="21"/>
    <cellStyle name="Calculation" xfId="18" builtinId="22"/>
    <cellStyle name="Check Cell" xfId="19" builtinId="23"/>
    <cellStyle name="Linked Cell" xfId="20" builtinId="24"/>
    <cellStyle name="Total" xfId="21" builtinId="25"/>
    <cellStyle name="Good" xfId="22" builtinId="26"/>
    <cellStyle name="Bad" xfId="23" builtinId="27"/>
    <cellStyle name="Neutral" xfId="24" builtinId="28"/>
    <cellStyle name="Accent1" xfId="25" builtinId="29"/>
    <cellStyle name="20% - Accent1" xfId="26" builtinId="30"/>
    <cellStyle name="40% - Accent1" xfId="27" builtinId="31"/>
    <cellStyle name="60% - Accent1" xfId="28" builtinId="32"/>
    <cellStyle name="Accent2" xfId="29" builtinId="33"/>
    <cellStyle name="20% - Accent2" xfId="30" builtinId="34"/>
    <cellStyle name="40% - Accent2" xfId="31" builtinId="35"/>
    <cellStyle name="60% - Accent2" xfId="32" builtinId="36"/>
    <cellStyle name="Accent3" xfId="33" builtinId="37"/>
    <cellStyle name="20% - Accent3" xfId="34" builtinId="38"/>
    <cellStyle name="40% - Accent3" xfId="35" builtinId="39"/>
    <cellStyle name="60% - Accent3" xfId="36" builtinId="40"/>
    <cellStyle name="Accent4" xfId="37" builtinId="41"/>
    <cellStyle name="20% - Accent4" xfId="38" builtinId="42"/>
    <cellStyle name="40% - Accent4" xfId="39" builtinId="43"/>
    <cellStyle name="60% - Accent4" xfId="40" builtinId="44"/>
    <cellStyle name="Accent5" xfId="41" builtinId="45"/>
    <cellStyle name="20% - Accent5" xfId="42" builtinId="46"/>
    <cellStyle name="40% - Accent5" xfId="43" builtinId="47"/>
    <cellStyle name="60% - Accent5" xfId="44" builtinId="48"/>
    <cellStyle name="Accent6" xfId="45" builtinId="49"/>
    <cellStyle name="20% - Accent6" xfId="46" builtinId="50"/>
    <cellStyle name="40% - Accent6" xfId="47" builtinId="51"/>
    <cellStyle name="60% - Accent6" xfId="48" builtinId="52"/>
    <cellStyle name="Normal 2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89"/>
  <sheetViews>
    <sheetView tabSelected="1" workbookViewId="0">
      <selection activeCell="C13" sqref="C13"/>
    </sheetView>
  </sheetViews>
  <sheetFormatPr defaultColWidth="9.13888888888889" defaultRowHeight="12.75" customHeight="1" outlineLevelCol="7"/>
  <cols>
    <col min="1" max="1" width="5.28703703703704" style="1" customWidth="1"/>
    <col min="2" max="2" width="49.8888888888889" style="1" customWidth="1"/>
    <col min="3" max="3" width="19.287037037037" style="1" customWidth="1"/>
    <col min="4" max="4" width="37.7777777777778" style="1" customWidth="1"/>
    <col min="5" max="5" width="15.8611111111111" style="1" customWidth="1"/>
    <col min="6" max="6" width="21.5740740740741" style="1" customWidth="1"/>
    <col min="7" max="7" width="9.86111111111111" style="1" customWidth="1"/>
    <col min="8" max="8" width="13" style="1" customWidth="1"/>
    <col min="9" max="16384" width="9.13888888888889" style="1"/>
  </cols>
  <sheetData>
    <row r="1" customHeight="1" spans="1:3">
      <c r="A1" s="2" t="s">
        <v>0</v>
      </c>
      <c r="B1" s="2"/>
      <c r="C1" s="3" t="s">
        <v>1</v>
      </c>
    </row>
    <row r="2" customHeight="1" spans="1:3">
      <c r="A2" s="2"/>
      <c r="B2" s="2"/>
      <c r="C2" s="3" t="s">
        <v>2</v>
      </c>
    </row>
    <row r="3" customHeight="1" spans="1:3">
      <c r="A3" s="2"/>
      <c r="B3" s="2"/>
      <c r="C3" s="3" t="s">
        <v>3</v>
      </c>
    </row>
    <row r="4" customHeight="1" spans="1:3">
      <c r="A4" s="2"/>
      <c r="B4" s="2"/>
      <c r="C4" s="3" t="s">
        <v>4</v>
      </c>
    </row>
    <row r="5" customHeight="1" spans="1:3">
      <c r="A5" s="2"/>
      <c r="B5" s="2"/>
      <c r="C5" s="3" t="s">
        <v>5</v>
      </c>
    </row>
    <row r="6" ht="9" customHeight="1" spans="1:3">
      <c r="A6" s="4" t="s">
        <v>6</v>
      </c>
      <c r="B6" s="5"/>
      <c r="C6" s="5"/>
    </row>
    <row r="7" ht="5.25" customHeight="1" spans="1:3">
      <c r="A7" s="5"/>
      <c r="B7" s="5"/>
      <c r="C7" s="5"/>
    </row>
    <row r="8" customHeight="1" spans="1:5">
      <c r="A8" s="3"/>
      <c r="B8" s="6" t="s">
        <v>7</v>
      </c>
      <c r="C8" s="7">
        <v>942526.6</v>
      </c>
      <c r="D8" s="8"/>
      <c r="E8" s="8"/>
    </row>
    <row r="9" customHeight="1" spans="1:5">
      <c r="A9" s="3"/>
      <c r="B9" s="3" t="s">
        <v>8</v>
      </c>
      <c r="C9" s="7">
        <v>0</v>
      </c>
      <c r="D9" s="8"/>
      <c r="E9" s="8"/>
    </row>
    <row r="10" customHeight="1" spans="1:5">
      <c r="A10" s="3"/>
      <c r="B10" s="3" t="s">
        <v>9</v>
      </c>
      <c r="C10" s="7">
        <v>0</v>
      </c>
      <c r="E10" s="9"/>
    </row>
    <row r="11" customHeight="1" spans="1:3">
      <c r="A11" s="3"/>
      <c r="B11" s="3" t="s">
        <v>10</v>
      </c>
      <c r="C11" s="7">
        <v>0</v>
      </c>
    </row>
    <row r="12" customHeight="1" spans="1:5">
      <c r="A12" s="3"/>
      <c r="B12" s="3" t="s">
        <v>11</v>
      </c>
      <c r="C12" s="7">
        <f>C44</f>
        <v>16.99</v>
      </c>
      <c r="D12" s="8"/>
      <c r="E12" s="10"/>
    </row>
    <row r="13" customHeight="1" spans="1:5">
      <c r="A13" s="3"/>
      <c r="B13" s="11" t="s">
        <v>12</v>
      </c>
      <c r="C13" s="12">
        <f>C8+C9+C10+C11-C12</f>
        <v>942509.61</v>
      </c>
      <c r="D13" s="8"/>
      <c r="E13" s="10"/>
    </row>
    <row r="14" customHeight="1" spans="1:5">
      <c r="A14" s="13" t="s">
        <v>13</v>
      </c>
      <c r="B14" s="13"/>
      <c r="C14" s="13"/>
      <c r="E14" s="10"/>
    </row>
    <row r="15" customHeight="1" spans="1:5">
      <c r="A15" s="13" t="s">
        <v>14</v>
      </c>
      <c r="B15" s="3"/>
      <c r="C15" s="3"/>
      <c r="E15" s="14"/>
    </row>
    <row r="16" customHeight="1" spans="1:5">
      <c r="A16" s="15" t="s">
        <v>15</v>
      </c>
      <c r="B16" s="3" t="s">
        <v>16</v>
      </c>
      <c r="C16" s="7"/>
      <c r="E16" s="16"/>
    </row>
    <row r="17" customHeight="1" spans="1:5">
      <c r="A17" s="15" t="s">
        <v>17</v>
      </c>
      <c r="B17" s="3" t="s">
        <v>18</v>
      </c>
      <c r="C17" s="7"/>
      <c r="E17" s="9"/>
    </row>
    <row r="18" customHeight="1" spans="1:5">
      <c r="A18" s="15" t="s">
        <v>19</v>
      </c>
      <c r="B18" s="3" t="s">
        <v>20</v>
      </c>
      <c r="C18" s="7"/>
      <c r="E18" s="16"/>
    </row>
    <row r="19" customHeight="1" spans="1:5">
      <c r="A19" s="15" t="s">
        <v>21</v>
      </c>
      <c r="B19" s="3" t="s">
        <v>22</v>
      </c>
      <c r="C19" s="7"/>
      <c r="E19" s="16"/>
    </row>
    <row r="20" customHeight="1" spans="1:5">
      <c r="A20" s="15" t="s">
        <v>23</v>
      </c>
      <c r="B20" s="3" t="s">
        <v>24</v>
      </c>
      <c r="C20" s="7">
        <f>C49</f>
        <v>0</v>
      </c>
      <c r="E20" s="14"/>
    </row>
    <row r="21" customHeight="1" spans="1:5">
      <c r="A21" s="17" t="s">
        <v>25</v>
      </c>
      <c r="B21" s="3" t="s">
        <v>26</v>
      </c>
      <c r="C21" s="18">
        <f>C53</f>
        <v>0</v>
      </c>
      <c r="E21" s="14"/>
    </row>
    <row r="22" customHeight="1" spans="1:5">
      <c r="A22" s="17" t="s">
        <v>27</v>
      </c>
      <c r="B22" s="3" t="s">
        <v>28</v>
      </c>
      <c r="C22" s="19">
        <f>C73</f>
        <v>0</v>
      </c>
      <c r="E22" s="8"/>
    </row>
    <row r="23" customHeight="1" spans="1:3">
      <c r="A23" s="15" t="s">
        <v>29</v>
      </c>
      <c r="B23" s="3" t="s">
        <v>30</v>
      </c>
      <c r="C23" s="20">
        <f>C59</f>
        <v>16.99</v>
      </c>
    </row>
    <row r="24" customHeight="1" spans="1:3">
      <c r="A24" s="15" t="s">
        <v>31</v>
      </c>
      <c r="B24" s="3" t="s">
        <v>32</v>
      </c>
      <c r="C24" s="7">
        <v>0</v>
      </c>
    </row>
    <row r="25" customHeight="1" spans="1:3">
      <c r="A25" s="15" t="s">
        <v>33</v>
      </c>
      <c r="B25" s="3" t="s">
        <v>34</v>
      </c>
      <c r="C25" s="7"/>
    </row>
    <row r="26" customHeight="1" spans="1:3">
      <c r="A26" s="15" t="s">
        <v>35</v>
      </c>
      <c r="B26" s="3" t="s">
        <v>36</v>
      </c>
      <c r="C26" s="7"/>
    </row>
    <row r="27" customHeight="1" spans="1:3">
      <c r="A27" s="15" t="s">
        <v>37</v>
      </c>
      <c r="B27" s="3" t="s">
        <v>38</v>
      </c>
      <c r="C27" s="7"/>
    </row>
    <row r="28" customHeight="1" spans="1:3">
      <c r="A28" s="15" t="s">
        <v>39</v>
      </c>
      <c r="B28" s="3" t="s">
        <v>40</v>
      </c>
      <c r="C28" s="7"/>
    </row>
    <row r="29" customHeight="1" spans="1:3">
      <c r="A29" s="15" t="s">
        <v>41</v>
      </c>
      <c r="B29" s="3" t="s">
        <v>42</v>
      </c>
      <c r="C29" s="7"/>
    </row>
    <row r="30" customHeight="1" spans="1:3">
      <c r="A30" s="15">
        <v>916</v>
      </c>
      <c r="B30" s="3" t="s">
        <v>43</v>
      </c>
      <c r="C30" s="7"/>
    </row>
    <row r="31" customHeight="1" spans="1:3">
      <c r="A31" s="15" t="s">
        <v>44</v>
      </c>
      <c r="B31" s="3" t="s">
        <v>45</v>
      </c>
      <c r="C31" s="7"/>
    </row>
    <row r="32" customHeight="1" spans="1:3">
      <c r="A32" s="15">
        <v>993</v>
      </c>
      <c r="B32" s="3" t="s">
        <v>46</v>
      </c>
      <c r="C32" s="7">
        <v>0</v>
      </c>
    </row>
    <row r="33" customHeight="1" spans="1:3">
      <c r="A33" s="15">
        <v>919</v>
      </c>
      <c r="B33" s="3" t="s">
        <v>47</v>
      </c>
      <c r="C33" s="7">
        <f>C79</f>
        <v>0</v>
      </c>
    </row>
    <row r="34" customHeight="1" spans="1:3">
      <c r="A34" s="15">
        <v>986</v>
      </c>
      <c r="B34" s="3" t="s">
        <v>48</v>
      </c>
      <c r="C34" s="21">
        <f>C83</f>
        <v>0</v>
      </c>
    </row>
    <row r="35" ht="13.8" spans="1:3">
      <c r="A35" s="15" t="s">
        <v>49</v>
      </c>
      <c r="B35" s="3" t="s">
        <v>50</v>
      </c>
      <c r="C35" s="7"/>
    </row>
    <row r="36" customHeight="1" spans="1:3">
      <c r="A36" s="15" t="s">
        <v>51</v>
      </c>
      <c r="B36" s="3" t="s">
        <v>52</v>
      </c>
      <c r="C36" s="7"/>
    </row>
    <row r="37" customHeight="1" spans="1:3">
      <c r="A37" s="15" t="s">
        <v>53</v>
      </c>
      <c r="B37" s="3" t="s">
        <v>54</v>
      </c>
      <c r="C37" s="7"/>
    </row>
    <row r="38" customHeight="1" spans="1:3">
      <c r="A38" s="15" t="s">
        <v>55</v>
      </c>
      <c r="B38" s="3" t="s">
        <v>56</v>
      </c>
      <c r="C38" s="19">
        <f>C68</f>
        <v>0</v>
      </c>
    </row>
    <row r="39" customHeight="1" spans="1:3">
      <c r="A39" s="15" t="s">
        <v>57</v>
      </c>
      <c r="B39" s="3" t="s">
        <v>58</v>
      </c>
      <c r="C39" s="7"/>
    </row>
    <row r="40" customHeight="1" spans="1:3">
      <c r="A40" s="15" t="s">
        <v>59</v>
      </c>
      <c r="B40" s="3" t="s">
        <v>60</v>
      </c>
      <c r="C40" s="7"/>
    </row>
    <row r="41" customHeight="1" spans="1:3">
      <c r="A41" s="15"/>
      <c r="B41" s="3" t="s">
        <v>61</v>
      </c>
      <c r="C41" s="7">
        <v>0</v>
      </c>
    </row>
    <row r="42" customHeight="1" spans="1:3">
      <c r="A42" s="3"/>
      <c r="B42" s="3" t="s">
        <v>62</v>
      </c>
      <c r="C42" s="7"/>
    </row>
    <row r="43" customHeight="1" spans="1:3">
      <c r="A43" s="3"/>
      <c r="B43" s="3" t="s">
        <v>63</v>
      </c>
      <c r="C43" s="7"/>
    </row>
    <row r="44" customHeight="1" spans="1:3">
      <c r="A44" s="3"/>
      <c r="B44" s="22" t="s">
        <v>64</v>
      </c>
      <c r="C44" s="12">
        <f>SUM(C16:C43)</f>
        <v>16.99</v>
      </c>
    </row>
    <row r="46" customHeight="1" spans="1:5">
      <c r="A46" s="23" t="s">
        <v>65</v>
      </c>
      <c r="B46" s="23"/>
      <c r="C46" s="23"/>
      <c r="D46" s="23"/>
      <c r="E46" s="23"/>
    </row>
    <row r="47" customHeight="1" spans="1:5">
      <c r="A47" s="24"/>
      <c r="B47" s="24"/>
      <c r="C47" s="24"/>
      <c r="D47" s="23"/>
      <c r="E47" s="23"/>
    </row>
    <row r="48" customHeight="1" spans="1:6">
      <c r="A48" s="25" t="s">
        <v>14</v>
      </c>
      <c r="B48" s="26"/>
      <c r="C48" s="27" t="s">
        <v>66</v>
      </c>
      <c r="D48" s="28" t="s">
        <v>67</v>
      </c>
      <c r="E48" s="29" t="s">
        <v>66</v>
      </c>
      <c r="F48" s="30" t="s">
        <v>68</v>
      </c>
    </row>
    <row r="49" customHeight="1" spans="1:6">
      <c r="A49" s="31" t="s">
        <v>23</v>
      </c>
      <c r="B49" s="32" t="s">
        <v>24</v>
      </c>
      <c r="C49" s="33">
        <f>E50+E51++E52+E49</f>
        <v>0</v>
      </c>
      <c r="D49" s="34"/>
      <c r="E49" s="35"/>
      <c r="F49" s="36"/>
    </row>
    <row r="50" customHeight="1" spans="1:6">
      <c r="A50" s="37"/>
      <c r="B50" s="38"/>
      <c r="C50" s="39"/>
      <c r="D50" s="40"/>
      <c r="E50" s="7"/>
      <c r="F50" s="41"/>
    </row>
    <row r="51" customHeight="1" spans="1:8">
      <c r="A51" s="42"/>
      <c r="B51" s="43"/>
      <c r="C51" s="44"/>
      <c r="D51" s="40"/>
      <c r="E51" s="7"/>
      <c r="F51" s="41"/>
      <c r="H51" s="16"/>
    </row>
    <row r="52" customHeight="1" spans="1:6">
      <c r="A52" s="42"/>
      <c r="B52" s="43"/>
      <c r="C52" s="44"/>
      <c r="D52" s="45"/>
      <c r="E52" s="19"/>
      <c r="F52" s="41"/>
    </row>
    <row r="53" customHeight="1" spans="1:6">
      <c r="A53" s="46" t="s">
        <v>25</v>
      </c>
      <c r="B53" s="32" t="s">
        <v>69</v>
      </c>
      <c r="C53" s="33">
        <f>E53+E54+E55+E56+E57</f>
        <v>0</v>
      </c>
      <c r="D53" s="47"/>
      <c r="E53" s="19"/>
      <c r="F53" s="41"/>
    </row>
    <row r="54" customHeight="1" spans="1:6">
      <c r="A54" s="48"/>
      <c r="B54" s="38"/>
      <c r="C54" s="39"/>
      <c r="D54" s="45"/>
      <c r="E54" s="19"/>
      <c r="F54" s="41"/>
    </row>
    <row r="55" customHeight="1" spans="1:7">
      <c r="A55" s="49"/>
      <c r="B55" s="43"/>
      <c r="C55" s="44"/>
      <c r="D55" s="45"/>
      <c r="E55" s="19"/>
      <c r="F55" s="41"/>
      <c r="G55" s="8"/>
    </row>
    <row r="56" customHeight="1" spans="1:7">
      <c r="A56" s="49"/>
      <c r="B56" s="43"/>
      <c r="C56" s="44"/>
      <c r="D56" s="45"/>
      <c r="E56" s="19"/>
      <c r="F56" s="41"/>
      <c r="G56" s="8"/>
    </row>
    <row r="57" customHeight="1" spans="1:7">
      <c r="A57" s="49"/>
      <c r="B57" s="43"/>
      <c r="C57" s="44"/>
      <c r="D57" s="45"/>
      <c r="E57" s="19"/>
      <c r="F57" s="41"/>
      <c r="G57" s="8"/>
    </row>
    <row r="58" customHeight="1" spans="1:6">
      <c r="A58" s="49"/>
      <c r="B58" s="43"/>
      <c r="C58" s="44"/>
      <c r="D58" s="45"/>
      <c r="E58" s="19"/>
      <c r="F58" s="41"/>
    </row>
    <row r="59" customHeight="1" spans="1:8">
      <c r="A59" s="46" t="s">
        <v>29</v>
      </c>
      <c r="B59" s="32" t="s">
        <v>70</v>
      </c>
      <c r="C59" s="33">
        <f>SUM(E59:E67)</f>
        <v>16.99</v>
      </c>
      <c r="D59" s="50" t="s">
        <v>71</v>
      </c>
      <c r="E59" s="51">
        <v>16.99</v>
      </c>
      <c r="F59" s="36" t="s">
        <v>72</v>
      </c>
      <c r="H59" s="8"/>
    </row>
    <row r="60" customHeight="1" spans="1:6">
      <c r="A60" s="52"/>
      <c r="B60" s="38"/>
      <c r="C60" s="53"/>
      <c r="D60" s="50"/>
      <c r="E60" s="51"/>
      <c r="F60" s="41"/>
    </row>
    <row r="61" customHeight="1" spans="1:6">
      <c r="A61" s="54"/>
      <c r="B61" s="43"/>
      <c r="C61" s="55"/>
      <c r="D61" s="50"/>
      <c r="E61" s="51"/>
      <c r="F61" s="41"/>
    </row>
    <row r="62" customHeight="1" spans="1:6">
      <c r="A62" s="54"/>
      <c r="B62" s="43"/>
      <c r="C62" s="55"/>
      <c r="D62" s="50"/>
      <c r="E62" s="51"/>
      <c r="F62" s="41"/>
    </row>
    <row r="63" customHeight="1" spans="1:8">
      <c r="A63" s="43"/>
      <c r="B63" s="44"/>
      <c r="C63" s="43"/>
      <c r="D63" s="50"/>
      <c r="E63" s="51"/>
      <c r="F63" s="41"/>
      <c r="H63" s="8"/>
    </row>
    <row r="64" customHeight="1" spans="1:8">
      <c r="A64" s="43"/>
      <c r="B64" s="44"/>
      <c r="C64" s="43"/>
      <c r="D64" s="50"/>
      <c r="E64" s="51"/>
      <c r="F64" s="41"/>
      <c r="H64" s="8"/>
    </row>
    <row r="65" customHeight="1" spans="1:8">
      <c r="A65" s="43"/>
      <c r="B65" s="44"/>
      <c r="C65" s="43"/>
      <c r="D65" s="50"/>
      <c r="E65" s="51"/>
      <c r="F65" s="41"/>
      <c r="H65" s="8"/>
    </row>
    <row r="66" customHeight="1" spans="1:8">
      <c r="A66" s="43"/>
      <c r="B66" s="44"/>
      <c r="C66" s="43"/>
      <c r="D66" s="50"/>
      <c r="E66" s="51"/>
      <c r="F66" s="41"/>
      <c r="H66" s="8"/>
    </row>
    <row r="67" customHeight="1" spans="1:8">
      <c r="A67" s="43"/>
      <c r="B67" s="44"/>
      <c r="C67" s="43"/>
      <c r="E67" s="56"/>
      <c r="F67" s="41"/>
      <c r="H67" s="8"/>
    </row>
    <row r="68" customHeight="1" spans="1:8">
      <c r="A68" s="31" t="s">
        <v>73</v>
      </c>
      <c r="B68" s="32" t="s">
        <v>74</v>
      </c>
      <c r="C68" s="33">
        <f>E68+E69+E70+E71+E72</f>
        <v>0</v>
      </c>
      <c r="D68" s="50"/>
      <c r="E68" s="51"/>
      <c r="F68" s="41"/>
      <c r="H68" s="8"/>
    </row>
    <row r="69" customHeight="1" spans="1:8">
      <c r="A69" s="57"/>
      <c r="B69" s="50"/>
      <c r="C69" s="50"/>
      <c r="D69" s="50"/>
      <c r="E69" s="51"/>
      <c r="F69" s="41"/>
      <c r="H69" s="8"/>
    </row>
    <row r="70" customHeight="1" spans="1:8">
      <c r="A70" s="58"/>
      <c r="B70" s="50"/>
      <c r="C70" s="50"/>
      <c r="D70" s="50"/>
      <c r="E70" s="51"/>
      <c r="F70" s="41"/>
      <c r="H70" s="8"/>
    </row>
    <row r="71" customHeight="1" spans="1:6">
      <c r="A71" s="42"/>
      <c r="B71" s="43"/>
      <c r="C71" s="44"/>
      <c r="D71" s="40"/>
      <c r="E71" s="19"/>
      <c r="F71" s="41"/>
    </row>
    <row r="72" customHeight="1" spans="1:6">
      <c r="A72" s="59"/>
      <c r="B72" s="60"/>
      <c r="C72" s="61"/>
      <c r="D72" s="47"/>
      <c r="E72" s="19"/>
      <c r="F72" s="41"/>
    </row>
    <row r="73" customHeight="1" spans="1:6">
      <c r="A73" s="46" t="s">
        <v>27</v>
      </c>
      <c r="B73" s="62" t="s">
        <v>28</v>
      </c>
      <c r="C73" s="63">
        <f>SUM(E73:E77)</f>
        <v>0</v>
      </c>
      <c r="D73" s="64"/>
      <c r="E73" s="19"/>
      <c r="F73" s="41"/>
    </row>
    <row r="74" customHeight="1" spans="1:6">
      <c r="A74" s="65"/>
      <c r="B74" s="43"/>
      <c r="C74" s="55"/>
      <c r="D74" s="66"/>
      <c r="E74" s="19"/>
      <c r="F74" s="41"/>
    </row>
    <row r="75" customHeight="1" spans="1:6">
      <c r="A75" s="65"/>
      <c r="B75" s="43"/>
      <c r="C75" s="55"/>
      <c r="D75" s="66"/>
      <c r="E75" s="19"/>
      <c r="F75" s="41"/>
    </row>
    <row r="76" customHeight="1" spans="1:6">
      <c r="A76" s="17"/>
      <c r="B76" s="40"/>
      <c r="C76" s="67"/>
      <c r="D76" s="66"/>
      <c r="E76" s="19"/>
      <c r="F76" s="41"/>
    </row>
    <row r="77" customHeight="1" spans="1:6">
      <c r="A77" s="17"/>
      <c r="B77" s="40"/>
      <c r="C77" s="67"/>
      <c r="D77" s="66"/>
      <c r="E77" s="19"/>
      <c r="F77" s="41"/>
    </row>
    <row r="78" customHeight="1" spans="1:6">
      <c r="A78" s="68"/>
      <c r="B78" s="69"/>
      <c r="C78" s="70"/>
      <c r="D78" s="64"/>
      <c r="E78" s="19"/>
      <c r="F78" s="41"/>
    </row>
    <row r="79" customHeight="1" spans="1:6">
      <c r="A79" s="46" t="s">
        <v>75</v>
      </c>
      <c r="B79" s="62" t="s">
        <v>47</v>
      </c>
      <c r="C79" s="63">
        <f>E79+E80+E81+E82</f>
        <v>0</v>
      </c>
      <c r="D79" s="64"/>
      <c r="E79" s="19"/>
      <c r="F79" s="41"/>
    </row>
    <row r="80" customHeight="1" spans="1:6">
      <c r="A80" s="65"/>
      <c r="B80" s="43"/>
      <c r="C80" s="55"/>
      <c r="D80" s="66"/>
      <c r="E80" s="19"/>
      <c r="F80" s="41"/>
    </row>
    <row r="81" customHeight="1" spans="1:6">
      <c r="A81" s="17"/>
      <c r="B81" s="40"/>
      <c r="C81" s="67"/>
      <c r="D81" s="66"/>
      <c r="E81" s="19"/>
      <c r="F81" s="41"/>
    </row>
    <row r="82" customHeight="1" spans="1:6">
      <c r="A82" s="17"/>
      <c r="B82" s="40"/>
      <c r="C82" s="67"/>
      <c r="D82" s="66"/>
      <c r="E82" s="19"/>
      <c r="F82" s="41"/>
    </row>
    <row r="83" customHeight="1" spans="1:6">
      <c r="A83" s="71" t="s">
        <v>76</v>
      </c>
      <c r="B83" s="32" t="s">
        <v>77</v>
      </c>
      <c r="C83" s="33">
        <f>E83+E84</f>
        <v>0</v>
      </c>
      <c r="D83" s="72"/>
      <c r="E83" s="19"/>
      <c r="F83" s="41"/>
    </row>
    <row r="84" customHeight="1" spans="1:6">
      <c r="A84" s="49"/>
      <c r="B84" s="43"/>
      <c r="C84" s="55"/>
      <c r="D84" s="72"/>
      <c r="E84" s="19"/>
      <c r="F84" s="41"/>
    </row>
    <row r="85" customHeight="1" spans="1:6">
      <c r="A85" s="49"/>
      <c r="B85" s="43"/>
      <c r="C85" s="55"/>
      <c r="D85" s="72"/>
      <c r="E85" s="19"/>
      <c r="F85" s="41"/>
    </row>
    <row r="86" customHeight="1" spans="2:5">
      <c r="B86" s="73" t="s">
        <v>78</v>
      </c>
      <c r="C86" s="74">
        <f>C73+C68+C59+C53+C49+C83+C79</f>
        <v>16.99</v>
      </c>
      <c r="E86" s="8"/>
    </row>
    <row r="88" customHeight="1" spans="3:3">
      <c r="C88" s="8"/>
    </row>
    <row r="89" customHeight="1" spans="5:5">
      <c r="E89" s="8"/>
    </row>
  </sheetData>
  <mergeCells count="5">
    <mergeCell ref="A14:C14"/>
    <mergeCell ref="A46:E46"/>
    <mergeCell ref="A48:B48"/>
    <mergeCell ref="A1:B5"/>
    <mergeCell ref="A6:C7"/>
  </mergeCells>
  <pageMargins left="0.698611111111111" right="0.698611111111111" top="0.75" bottom="0.75" header="0.3" footer="0.3"/>
  <pageSetup paperSize="9" firstPageNumber="4294963191" orientation="landscape" useFirstPageNumber="1" verticalDpi="1200"/>
  <headerFooter alignWithMargins="0"/>
  <rowBreaks count="1" manualBreakCount="1">
    <brk id="44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Branislava</dc:creator>
  <cp:lastModifiedBy>FIN_1</cp:lastModifiedBy>
  <dcterms:created xsi:type="dcterms:W3CDTF">2022-12-30T14:01:00Z</dcterms:created>
  <cp:lastPrinted>2023-08-17T05:51:00Z</cp:lastPrinted>
  <dcterms:modified xsi:type="dcterms:W3CDTF">2025-01-23T12:39:50Z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20B8434D77B14AA982A504CCC01B3833_12</vt:lpwstr>
  </property>
  <property fmtid="{D5CDD505-2E9C-101B-9397-08002B2CF9AE}" pid="3" name="KSOProductBuildVer">
    <vt:lpwstr>1033-12.2.0.19805</vt:lpwstr>
  </property>
</Properties>
</file>