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<sst xmlns="http://schemas.openxmlformats.org/spreadsheetml/2006/main" count="254" uniqueCount="131">
  <si>
    <t xml:space="preserve">                                                                             ЧЕТВРТA ИЗМЕНA ИНТЕРНОГ ПЛАНА НАБАВКИ НА КОЈЕ СЕ ЗАКОН О ЈН НЕ ПРИМЕЊУЈЕ дел.бр. 01- 2087   од   24.11.2025.</t>
  </si>
  <si>
    <t>Ред.бр.</t>
  </si>
  <si>
    <t>Предмет набавке</t>
  </si>
  <si>
    <t>CPV ознака</t>
  </si>
  <si>
    <t>Основ изузећа из Закона</t>
  </si>
  <si>
    <t>Назив набавке</t>
  </si>
  <si>
    <t>Процењена вредеост без ПДВ-а</t>
  </si>
  <si>
    <t>Процењена вредност са ПДВ-ом</t>
  </si>
  <si>
    <t>Оквирни датум покретања</t>
  </si>
  <si>
    <t>Напомена</t>
  </si>
  <si>
    <t>Врста поступка</t>
  </si>
  <si>
    <t xml:space="preserve">Извор финансирања </t>
  </si>
  <si>
    <t>КОНТО ИЗ ФИНАНСИЈСКОГ ПЛАНА                     4214</t>
  </si>
  <si>
    <t>Услуге</t>
  </si>
  <si>
    <t>72400000-4 6420000-1</t>
  </si>
  <si>
    <t>Чл.27 став 1. тачка 1.</t>
  </si>
  <si>
    <t>Набавка услуге интернета и фиксне телефоније</t>
  </si>
  <si>
    <t>Фебруар 2025.</t>
  </si>
  <si>
    <t>Набавка подељена у 3 партије.</t>
  </si>
  <si>
    <t xml:space="preserve">Наруџбеница </t>
  </si>
  <si>
    <t>01</t>
  </si>
  <si>
    <t>64212000-5</t>
  </si>
  <si>
    <t>ЧЛ.27 став 1. тачка1.</t>
  </si>
  <si>
    <t>Набавка услуге мобилне телефоније</t>
  </si>
  <si>
    <t>Новембар 2025.</t>
  </si>
  <si>
    <t>Наруџбеница</t>
  </si>
  <si>
    <t xml:space="preserve">УКУПАН ИЗНОС СРЕДСТАВА: </t>
  </si>
  <si>
    <t xml:space="preserve"> </t>
  </si>
  <si>
    <t>КОНТО ИЗ ФИНАНСИЈСКОГ ПЛАНА                     4213</t>
  </si>
  <si>
    <t>90731400-5</t>
  </si>
  <si>
    <t>Набавка услуге мерења емисије загађујућих материја из стационарних извора загађења.</t>
  </si>
  <si>
    <t>Март 2025.</t>
  </si>
  <si>
    <t>90524200-8</t>
  </si>
  <si>
    <t>Набавка услуге одлагања мед.отпада</t>
  </si>
  <si>
    <t xml:space="preserve">Услуге </t>
  </si>
  <si>
    <t>90921000-9</t>
  </si>
  <si>
    <t>Услуге дезинфекције и дератизације</t>
  </si>
  <si>
    <t>Три понуде</t>
  </si>
  <si>
    <t>90915000-4</t>
  </si>
  <si>
    <t>Услуге испитивања димњака</t>
  </si>
  <si>
    <t>Три понуде-директан уговор</t>
  </si>
  <si>
    <t>КОНТО ИЗ ФИНАНСИЈСКОГ ПЛАНА                     4215</t>
  </si>
  <si>
    <t>666510000-8</t>
  </si>
  <si>
    <t>Услуге осигурања</t>
  </si>
  <si>
    <t>КОНТО ИЗ ФИНАНСИЈСКОГ ПЛАНА                     4251</t>
  </si>
  <si>
    <t>48814000-7</t>
  </si>
  <si>
    <t>Услуге е-картона</t>
  </si>
  <si>
    <t>Директан уговор - изјава, овлашћење</t>
  </si>
  <si>
    <t>48812000-3</t>
  </si>
  <si>
    <t>Чл.27 став 1. тачка 3.</t>
  </si>
  <si>
    <t xml:space="preserve">Услуге програмског софтвера </t>
  </si>
  <si>
    <t>48900000-7</t>
  </si>
  <si>
    <t>Чл.27 став 1. тачка 2.</t>
  </si>
  <si>
    <t>Услуге програмског софтвера за касе</t>
  </si>
  <si>
    <t>22211100-3</t>
  </si>
  <si>
    <t>Услуга коришћења е-базе прописа</t>
  </si>
  <si>
    <t>Закључница</t>
  </si>
  <si>
    <t>50531200-8</t>
  </si>
  <si>
    <t>Услуга контроле инсталација и уређаја за детекцију пожара</t>
  </si>
  <si>
    <t>Октобар 2025.</t>
  </si>
  <si>
    <t xml:space="preserve">Три понуде - директан уговор </t>
  </si>
  <si>
    <t>Услуга контроле ПП апарата и хидрантске мреже</t>
  </si>
  <si>
    <t>Септембар 2025.</t>
  </si>
  <si>
    <t>Услуга испитивања гасних инсталација и ложних уређаја</t>
  </si>
  <si>
    <t>КОНТО ИЗ ФИНАНСИЈСКОГ ПЛАНА                     4243</t>
  </si>
  <si>
    <t>85100000-0</t>
  </si>
  <si>
    <t>Услуге периодичних прегледа лекара</t>
  </si>
  <si>
    <t>Мај 2025.</t>
  </si>
  <si>
    <t>Набавка подељена у 2 партије.</t>
  </si>
  <si>
    <t>Услуге дозиметријске личне контроле</t>
  </si>
  <si>
    <t>Јул 2025.</t>
  </si>
  <si>
    <t>Услуга утврђивања посебних здравствених услова за запослене на радном месту са повећаним ризиком</t>
  </si>
  <si>
    <t>Јун 2025.</t>
  </si>
  <si>
    <t>КОНТО ИЗ ФИНАНСИЈСКОГ ПЛАНА                     4252</t>
  </si>
  <si>
    <t>50750000-7</t>
  </si>
  <si>
    <t>Услуга одржавања лифта и контрола</t>
  </si>
  <si>
    <t>50421000-2</t>
  </si>
  <si>
    <t xml:space="preserve">Услуга контроле амбијенталног зрачења </t>
  </si>
  <si>
    <t>Услуга израде извештаја и усклађивање документације на основу предходног извршења контроле амбијенталног зрачења</t>
  </si>
  <si>
    <t>50421200-4</t>
  </si>
  <si>
    <t>Услуге редовног одржавања РТГ опреме</t>
  </si>
  <si>
    <t>50800000-3</t>
  </si>
  <si>
    <t xml:space="preserve">Услуга одржавања система за пречишћавање воде са потребним материјалом </t>
  </si>
  <si>
    <t>Maj 2025</t>
  </si>
  <si>
    <t>50110000-9</t>
  </si>
  <si>
    <t>Услуге одржавања и поправки возног парка са припадајућом опремом</t>
  </si>
  <si>
    <t>Јул/Август 2025.</t>
  </si>
  <si>
    <t>50400000-9</t>
  </si>
  <si>
    <t xml:space="preserve">Чл.27 став 1.тачка 1. </t>
  </si>
  <si>
    <t xml:space="preserve">Услуге одржавања медицинске, лабараторијске  и стоматолошке опреме </t>
  </si>
  <si>
    <t>По потреби</t>
  </si>
  <si>
    <t>Више засебних набавки (у завистности од вредности деф. се и поступак).</t>
  </si>
  <si>
    <t>Услуге одржавања немедицинске опреме</t>
  </si>
  <si>
    <t>79.000.00</t>
  </si>
  <si>
    <t>94.000.00</t>
  </si>
  <si>
    <t>Добра</t>
  </si>
  <si>
    <t>22822000-8</t>
  </si>
  <si>
    <t>Чл.27 став 1. тачка 10.</t>
  </si>
  <si>
    <t>Медицински обрасци</t>
  </si>
  <si>
    <t>30125100-2</t>
  </si>
  <si>
    <t>Чл.27 став 1. тачка 11.</t>
  </si>
  <si>
    <t>Патроне са тонером</t>
  </si>
  <si>
    <t>30192000-1</t>
  </si>
  <si>
    <t>Чл.27 став 1. тачка 12.</t>
  </si>
  <si>
    <t>Канцеларијски материјал</t>
  </si>
  <si>
    <t>30192151-4</t>
  </si>
  <si>
    <t>Чл.27 став 1. тачка 13.</t>
  </si>
  <si>
    <t xml:space="preserve">Израда печата </t>
  </si>
  <si>
    <t>Април 2025.</t>
  </si>
  <si>
    <t>КОНТО ИЗ ФИНАНСИЈСКОГ ПЛАНА                     4268</t>
  </si>
  <si>
    <t>2496000-1</t>
  </si>
  <si>
    <t>Чл.27 став 1. тачка 14.</t>
  </si>
  <si>
    <t>Хемијска средства и потрошни материјал за одржавање хигијене</t>
  </si>
  <si>
    <t>Август 2025.</t>
  </si>
  <si>
    <t>Набавка подељена у више партија(по потреби) .</t>
  </si>
  <si>
    <t>КОНТО ИЗ ФИНАНСИЈСКОГ ПЛАНА                     4269</t>
  </si>
  <si>
    <t>31681410-0 44140000-3</t>
  </si>
  <si>
    <t xml:space="preserve">Разни потрошни материјали (електро и фарбарски  материјал) </t>
  </si>
  <si>
    <t xml:space="preserve">Набавка подељена у више партија(по потреби) </t>
  </si>
  <si>
    <t>33190000-8</t>
  </si>
  <si>
    <t>Ситан инвентар-разни медицински уређаји и производи</t>
  </si>
  <si>
    <t>КОНТО ИЗ ФИНАНСИЈСКОГ ПЛАНА                     4821</t>
  </si>
  <si>
    <t>Услуга регистрације возила</t>
  </si>
  <si>
    <t>Август 2025</t>
  </si>
  <si>
    <t xml:space="preserve">Партија бр.2 у оквиру набавке под ред.бр. </t>
  </si>
  <si>
    <t xml:space="preserve">Чл.27 став 1. </t>
  </si>
  <si>
    <t>Услуга консултација у вези финансијског послованја</t>
  </si>
  <si>
    <t>Укупан износ свих планираних набавки на које се не примењује ЗЈН:</t>
  </si>
  <si>
    <t>ПРЕДСЕДНИК УПРАВНОГ ОДБОРА</t>
  </si>
  <si>
    <t xml:space="preserve">        Дома здравља Нови Бечеј</t>
  </si>
  <si>
    <t xml:space="preserve">             Оливера Јањић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</si>
</sst>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7">
    <font>
      <sz val="11"/>
      <color theme="1"/>
      <name val="Calibri"/>
      <charset val="134"/>
      <scheme val="minor"/>
    </font>
    <font>
      <b/>
      <sz val="12"/>
      <name val="Calibri"/>
      <charset val="134"/>
      <scheme val="minor"/>
    </font>
    <font>
      <sz val="11"/>
      <name val="Calibri"/>
      <charset val="134"/>
      <scheme val="minor"/>
    </font>
    <font>
      <i/>
      <sz val="11"/>
      <name val="Calibri"/>
      <charset val="134"/>
      <scheme val="minor"/>
    </font>
    <font>
      <sz val="9"/>
      <color rgb="FF000000"/>
      <name val="Helvetica"/>
      <charset val="134"/>
    </font>
    <font>
      <sz val="11"/>
      <name val="Times New Roman"/>
      <charset val="134"/>
    </font>
    <font>
      <i/>
      <sz val="11"/>
      <name val="Times New Roman"/>
      <charset val="134"/>
    </font>
    <font>
      <sz val="10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rgb="FFFFF9B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0" borderId="6" applyNumberFormat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</cellStyleXfs>
  <cellXfs count="102">
    <xf numFmtId="0" fontId="0" fillId="0" borderId="0" xfId="0"/>
    <xf numFmtId="0" fontId="1" fillId="2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4" borderId="1" xfId="0" applyFont="1" applyFill="1" applyBorder="1"/>
    <xf numFmtId="0" fontId="2" fillId="0" borderId="1" xfId="0" applyFont="1" applyBorder="1"/>
    <xf numFmtId="0" fontId="3" fillId="5" borderId="1" xfId="0" applyFont="1" applyFill="1" applyBorder="1"/>
    <xf numFmtId="0" fontId="2" fillId="3" borderId="1" xfId="0" applyFont="1" applyFill="1" applyBorder="1"/>
    <xf numFmtId="0" fontId="2" fillId="4" borderId="0" xfId="0" applyFont="1" applyFill="1"/>
    <xf numFmtId="0" fontId="3" fillId="6" borderId="0" xfId="0" applyFont="1" applyFill="1"/>
    <xf numFmtId="0" fontId="3" fillId="0" borderId="0" xfId="0" applyFont="1" applyFill="1"/>
    <xf numFmtId="0" fontId="2" fillId="5" borderId="1" xfId="0" applyFont="1" applyFill="1" applyBorder="1"/>
    <xf numFmtId="0" fontId="2" fillId="0" borderId="0" xfId="0" applyFont="1"/>
    <xf numFmtId="0" fontId="2" fillId="6" borderId="1" xfId="0" applyFont="1" applyFill="1" applyBorder="1"/>
    <xf numFmtId="0" fontId="3" fillId="0" borderId="0" xfId="0" applyFont="1"/>
    <xf numFmtId="0" fontId="3" fillId="5" borderId="0" xfId="0" applyFont="1" applyFill="1"/>
    <xf numFmtId="0" fontId="2" fillId="0" borderId="1" xfId="0" applyFont="1" applyFill="1" applyBorder="1"/>
    <xf numFmtId="0" fontId="2" fillId="6" borderId="0" xfId="0" applyFont="1" applyFill="1"/>
    <xf numFmtId="0" fontId="0" fillId="6" borderId="0" xfId="0" applyFill="1"/>
    <xf numFmtId="0" fontId="2" fillId="0" borderId="0" xfId="0" applyFont="1" applyFill="1"/>
    <xf numFmtId="0" fontId="2" fillId="2" borderId="1" xfId="0" applyFont="1" applyFill="1" applyBorder="1"/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2" fillId="7" borderId="1" xfId="0" applyFont="1" applyFill="1" applyBorder="1"/>
    <xf numFmtId="0" fontId="2" fillId="7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right"/>
    </xf>
    <xf numFmtId="0" fontId="2" fillId="4" borderId="1" xfId="0" applyFont="1" applyFill="1" applyBorder="1" applyAlignment="1">
      <alignment horizontal="center"/>
    </xf>
    <xf numFmtId="0" fontId="2" fillId="0" borderId="1" xfId="0" applyFont="1" applyBorder="1" applyAlignment="1">
      <alignment wrapText="1"/>
    </xf>
    <xf numFmtId="4" fontId="2" fillId="0" borderId="1" xfId="0" applyNumberFormat="1" applyFont="1" applyBorder="1"/>
    <xf numFmtId="0" fontId="3" fillId="5" borderId="1" xfId="0" applyFont="1" applyFill="1" applyBorder="1" applyAlignment="1">
      <alignment wrapText="1"/>
    </xf>
    <xf numFmtId="4" fontId="3" fillId="5" borderId="1" xfId="0" applyNumberFormat="1" applyFont="1" applyFill="1" applyBorder="1" applyAlignment="1">
      <alignment wrapText="1"/>
    </xf>
    <xf numFmtId="0" fontId="3" fillId="5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4" fillId="4" borderId="0" xfId="0" applyFont="1" applyFill="1" applyAlignment="1">
      <alignment horizontal="left"/>
    </xf>
    <xf numFmtId="0" fontId="2" fillId="0" borderId="1" xfId="0" applyFont="1" applyFill="1" applyBorder="1" applyAlignment="1">
      <alignment wrapText="1"/>
    </xf>
    <xf numFmtId="4" fontId="2" fillId="0" borderId="1" xfId="0" applyNumberFormat="1" applyFont="1" applyBorder="1" applyAlignment="1">
      <alignment horizontal="right"/>
    </xf>
    <xf numFmtId="0" fontId="2" fillId="6" borderId="1" xfId="0" applyFont="1" applyFill="1" applyBorder="1" applyAlignment="1">
      <alignment wrapText="1"/>
    </xf>
    <xf numFmtId="4" fontId="2" fillId="6" borderId="1" xfId="0" applyNumberFormat="1" applyFont="1" applyFill="1" applyBorder="1"/>
    <xf numFmtId="4" fontId="2" fillId="0" borderId="1" xfId="0" applyNumberFormat="1" applyFont="1" applyFill="1" applyBorder="1"/>
    <xf numFmtId="4" fontId="3" fillId="5" borderId="1" xfId="0" applyNumberFormat="1" applyFont="1" applyFill="1" applyBorder="1" applyAlignment="1">
      <alignment horizontal="right" wrapText="1"/>
    </xf>
    <xf numFmtId="0" fontId="2" fillId="0" borderId="1" xfId="0" applyFont="1" applyBorder="1" applyAlignment="1">
      <alignment horizontal="left"/>
    </xf>
    <xf numFmtId="0" fontId="2" fillId="6" borderId="1" xfId="0" applyFont="1" applyFill="1" applyBorder="1" applyAlignment="1">
      <alignment horizontal="left"/>
    </xf>
    <xf numFmtId="4" fontId="2" fillId="6" borderId="1" xfId="0" applyNumberFormat="1" applyFont="1" applyFill="1" applyBorder="1" applyAlignment="1">
      <alignment wrapText="1"/>
    </xf>
    <xf numFmtId="0" fontId="2" fillId="6" borderId="1" xfId="0" applyFont="1" applyFill="1" applyBorder="1" applyAlignment="1">
      <alignment horizontal="center"/>
    </xf>
    <xf numFmtId="0" fontId="3" fillId="0" borderId="1" xfId="0" applyFont="1" applyBorder="1"/>
    <xf numFmtId="4" fontId="2" fillId="0" borderId="1" xfId="0" applyNumberFormat="1" applyFont="1" applyBorder="1" applyAlignment="1">
      <alignment wrapText="1"/>
    </xf>
    <xf numFmtId="0" fontId="3" fillId="0" borderId="1" xfId="0" applyFont="1" applyFill="1" applyBorder="1"/>
    <xf numFmtId="4" fontId="2" fillId="0" borderId="1" xfId="0" applyNumberFormat="1" applyFont="1" applyFill="1" applyBorder="1" applyAlignment="1">
      <alignment wrapText="1"/>
    </xf>
    <xf numFmtId="0" fontId="2" fillId="0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wrapText="1"/>
    </xf>
    <xf numFmtId="0" fontId="2" fillId="5" borderId="1" xfId="0" applyFont="1" applyFill="1" applyBorder="1" applyAlignment="1">
      <alignment horizontal="center"/>
    </xf>
    <xf numFmtId="0" fontId="5" fillId="3" borderId="1" xfId="0" applyFont="1" applyFill="1" applyBorder="1"/>
    <xf numFmtId="0" fontId="5" fillId="3" borderId="1" xfId="0" applyFont="1" applyFill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wrapText="1"/>
    </xf>
    <xf numFmtId="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/>
    <xf numFmtId="0" fontId="5" fillId="0" borderId="1" xfId="0" applyFont="1" applyFill="1" applyBorder="1" applyAlignment="1">
      <alignment wrapText="1"/>
    </xf>
    <xf numFmtId="4" fontId="5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/>
    </xf>
    <xf numFmtId="0" fontId="6" fillId="5" borderId="1" xfId="0" applyFont="1" applyFill="1" applyBorder="1"/>
    <xf numFmtId="0" fontId="6" fillId="5" borderId="1" xfId="0" applyFont="1" applyFill="1" applyBorder="1" applyAlignment="1">
      <alignment wrapText="1"/>
    </xf>
    <xf numFmtId="0" fontId="5" fillId="5" borderId="1" xfId="0" applyFont="1" applyFill="1" applyBorder="1" applyAlignment="1">
      <alignment horizontal="center"/>
    </xf>
    <xf numFmtId="0" fontId="6" fillId="0" borderId="1" xfId="0" applyFont="1" applyBorder="1"/>
    <xf numFmtId="4" fontId="5" fillId="0" borderId="1" xfId="0" applyNumberFormat="1" applyFont="1" applyBorder="1" applyAlignment="1">
      <alignment horizontal="right" wrapText="1"/>
    </xf>
    <xf numFmtId="0" fontId="5" fillId="6" borderId="1" xfId="0" applyFont="1" applyFill="1" applyBorder="1"/>
    <xf numFmtId="0" fontId="5" fillId="6" borderId="1" xfId="0" applyFont="1" applyFill="1" applyBorder="1" applyAlignment="1">
      <alignment wrapText="1"/>
    </xf>
    <xf numFmtId="0" fontId="5" fillId="6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6" borderId="1" xfId="0" applyFont="1" applyFill="1" applyBorder="1" applyAlignment="1">
      <alignment horizontal="left"/>
    </xf>
    <xf numFmtId="4" fontId="5" fillId="6" borderId="1" xfId="0" applyNumberFormat="1" applyFont="1" applyFill="1" applyBorder="1" applyAlignment="1">
      <alignment horizontal="right"/>
    </xf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4" fontId="5" fillId="4" borderId="1" xfId="0" applyNumberFormat="1" applyFont="1" applyFill="1" applyBorder="1" applyAlignment="1">
      <alignment horizontal="right"/>
    </xf>
    <xf numFmtId="0" fontId="5" fillId="4" borderId="1" xfId="0" applyFont="1" applyFill="1" applyBorder="1" applyAlignment="1">
      <alignment horizontal="center"/>
    </xf>
    <xf numFmtId="4" fontId="6" fillId="5" borderId="1" xfId="0" applyNumberFormat="1" applyFont="1" applyFill="1" applyBorder="1" applyAlignment="1">
      <alignment horizontal="right" wrapText="1"/>
    </xf>
    <xf numFmtId="0" fontId="6" fillId="5" borderId="1" xfId="0" applyFont="1" applyFill="1" applyBorder="1" applyAlignment="1">
      <alignment horizontal="center"/>
    </xf>
    <xf numFmtId="4" fontId="5" fillId="0" borderId="1" xfId="0" applyNumberFormat="1" applyFont="1" applyBorder="1"/>
    <xf numFmtId="0" fontId="5" fillId="0" borderId="0" xfId="0" applyFont="1" applyFill="1" applyAlignment="1">
      <alignment horizontal="left"/>
    </xf>
    <xf numFmtId="4" fontId="5" fillId="0" borderId="1" xfId="0" applyNumberFormat="1" applyFont="1" applyFill="1" applyBorder="1"/>
    <xf numFmtId="0" fontId="5" fillId="0" borderId="0" xfId="0" applyFont="1" applyAlignment="1">
      <alignment horizontal="left"/>
    </xf>
    <xf numFmtId="4" fontId="5" fillId="0" borderId="1" xfId="0" applyNumberFormat="1" applyFont="1" applyFill="1" applyBorder="1" applyAlignment="1">
      <alignment horizontal="right" wrapText="1"/>
    </xf>
    <xf numFmtId="0" fontId="5" fillId="0" borderId="2" xfId="0" applyFont="1" applyFill="1" applyBorder="1" applyAlignment="1">
      <alignment wrapText="1"/>
    </xf>
    <xf numFmtId="0" fontId="5" fillId="0" borderId="0" xfId="0" applyFont="1" applyAlignment="1">
      <alignment horizontal="left" wrapText="1"/>
    </xf>
    <xf numFmtId="0" fontId="5" fillId="8" borderId="1" xfId="0" applyFont="1" applyFill="1" applyBorder="1"/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5" fillId="5" borderId="1" xfId="0" applyFont="1" applyFill="1" applyBorder="1" applyAlignment="1">
      <alignment wrapText="1"/>
    </xf>
    <xf numFmtId="0" fontId="5" fillId="5" borderId="1" xfId="0" applyFont="1" applyFill="1" applyBorder="1"/>
    <xf numFmtId="0" fontId="5" fillId="6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Fill="1" applyAlignment="1"/>
    <xf numFmtId="0" fontId="2" fillId="4" borderId="1" xfId="0" applyFont="1" applyFill="1" applyBorder="1" applyAlignment="1" quotePrefix="1">
      <alignment horizontal="center"/>
    </xf>
    <xf numFmtId="0" fontId="2" fillId="0" borderId="1" xfId="0" applyFont="1" applyBorder="1" applyAlignment="1" quotePrefix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F6F5C5"/>
      <color rgb="00FFF797"/>
      <color rgb="00F7FD9D"/>
      <color rgb="00FFF9B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0"/>
  <sheetViews>
    <sheetView tabSelected="1" view="pageBreakPreview" zoomScale="70" zoomScaleNormal="80" workbookViewId="0">
      <selection activeCell="Q15" sqref="Q15"/>
    </sheetView>
  </sheetViews>
  <sheetFormatPr defaultColWidth="9" defaultRowHeight="14.4"/>
  <cols>
    <col min="1" max="1" width="9" style="4"/>
    <col min="2" max="2" width="10.712962962963" style="4" customWidth="1"/>
    <col min="3" max="3" width="14.712962962963" style="4" customWidth="1"/>
    <col min="4" max="4" width="16.6666666666667" style="4" customWidth="1"/>
    <col min="5" max="5" width="19" style="4" customWidth="1"/>
    <col min="6" max="6" width="14.712962962963" style="4" customWidth="1"/>
    <col min="7" max="7" width="18.1388888888889" style="4" customWidth="1"/>
    <col min="8" max="8" width="16" style="20" customWidth="1"/>
    <col min="9" max="9" width="21.1388888888889" style="4" customWidth="1"/>
    <col min="10" max="10" width="34.2777777777778" style="4" customWidth="1"/>
    <col min="11" max="11" width="15" style="20" customWidth="1"/>
    <col min="12" max="16384" width="9" style="4"/>
  </cols>
  <sheetData>
    <row r="1" s="1" customFormat="1" ht="15.6" spans="1:11">
      <c r="A1" s="1" t="s">
        <v>0</v>
      </c>
      <c r="H1" s="21"/>
      <c r="K1" s="21"/>
    </row>
    <row r="2" ht="43.2" spans="1:11">
      <c r="A2" s="22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4" t="s">
        <v>8</v>
      </c>
      <c r="I2" s="23" t="s">
        <v>9</v>
      </c>
      <c r="J2" s="22" t="s">
        <v>10</v>
      </c>
      <c r="K2" s="90" t="s">
        <v>11</v>
      </c>
    </row>
    <row r="3" s="2" customFormat="1" spans="1:11">
      <c r="A3" s="25" t="s">
        <v>12</v>
      </c>
      <c r="B3" s="25"/>
      <c r="C3" s="25"/>
      <c r="D3" s="25"/>
      <c r="E3" s="25"/>
      <c r="F3" s="25"/>
      <c r="G3" s="25"/>
      <c r="H3" s="26"/>
      <c r="I3" s="25"/>
      <c r="K3" s="36"/>
    </row>
    <row r="4" s="3" customFormat="1" ht="47" customHeight="1" spans="1:11">
      <c r="A4" s="3">
        <v>1</v>
      </c>
      <c r="B4" s="3" t="s">
        <v>13</v>
      </c>
      <c r="C4" s="27" t="s">
        <v>14</v>
      </c>
      <c r="D4" s="27" t="s">
        <v>15</v>
      </c>
      <c r="E4" s="27" t="s">
        <v>16</v>
      </c>
      <c r="F4" s="28">
        <v>475100</v>
      </c>
      <c r="G4" s="29">
        <v>570120</v>
      </c>
      <c r="H4" s="30" t="s">
        <v>17</v>
      </c>
      <c r="I4" s="27" t="s">
        <v>18</v>
      </c>
      <c r="J4" s="3" t="s">
        <v>19</v>
      </c>
      <c r="K4" s="102" t="s">
        <v>20</v>
      </c>
    </row>
    <row r="5" s="4" customFormat="1" ht="46" customHeight="1" spans="1:11">
      <c r="A5" s="4">
        <v>2</v>
      </c>
      <c r="B5" s="4" t="s">
        <v>13</v>
      </c>
      <c r="C5" s="31" t="s">
        <v>21</v>
      </c>
      <c r="D5" s="31" t="s">
        <v>22</v>
      </c>
      <c r="E5" s="31" t="s">
        <v>23</v>
      </c>
      <c r="F5" s="32">
        <v>375000</v>
      </c>
      <c r="G5" s="32">
        <v>450000</v>
      </c>
      <c r="H5" s="4" t="s">
        <v>24</v>
      </c>
      <c r="J5" s="4" t="s">
        <v>25</v>
      </c>
      <c r="K5" s="103" t="s">
        <v>20</v>
      </c>
    </row>
    <row r="6" s="5" customFormat="1" spans="1:11">
      <c r="A6" s="5" t="s">
        <v>26</v>
      </c>
      <c r="D6" s="33"/>
      <c r="E6" s="33" t="s">
        <v>27</v>
      </c>
      <c r="F6" s="34">
        <f>F4+F5</f>
        <v>850100</v>
      </c>
      <c r="G6" s="34">
        <f>G4+G5</f>
        <v>1020120</v>
      </c>
      <c r="H6" s="35"/>
      <c r="K6" s="35"/>
    </row>
    <row r="7" s="6" customFormat="1" spans="1:11">
      <c r="A7" s="6" t="s">
        <v>28</v>
      </c>
      <c r="H7" s="36"/>
      <c r="K7" s="36"/>
    </row>
    <row r="8" s="7" customFormat="1" ht="85" customHeight="1" spans="1:11">
      <c r="A8" s="3">
        <v>3</v>
      </c>
      <c r="B8" s="3" t="s">
        <v>13</v>
      </c>
      <c r="C8" s="37" t="s">
        <v>29</v>
      </c>
      <c r="D8" s="27" t="s">
        <v>15</v>
      </c>
      <c r="E8" s="27" t="s">
        <v>30</v>
      </c>
      <c r="F8" s="28">
        <v>114000</v>
      </c>
      <c r="G8" s="28">
        <v>136800</v>
      </c>
      <c r="H8" s="30" t="s">
        <v>31</v>
      </c>
      <c r="I8" s="3"/>
      <c r="J8" s="3" t="s">
        <v>25</v>
      </c>
      <c r="K8" s="30"/>
    </row>
    <row r="9" ht="43.2" spans="1:10">
      <c r="A9" s="4">
        <v>4</v>
      </c>
      <c r="B9" s="4" t="s">
        <v>13</v>
      </c>
      <c r="C9" s="4" t="s">
        <v>32</v>
      </c>
      <c r="D9" s="38" t="s">
        <v>15</v>
      </c>
      <c r="E9" s="31" t="s">
        <v>33</v>
      </c>
      <c r="F9" s="39">
        <v>333333</v>
      </c>
      <c r="G9" s="39">
        <v>400000</v>
      </c>
      <c r="H9" s="20" t="s">
        <v>17</v>
      </c>
      <c r="I9" s="31"/>
      <c r="J9" s="4" t="s">
        <v>25</v>
      </c>
    </row>
    <row r="10" s="8" customFormat="1" ht="48" customHeight="1" spans="1:20">
      <c r="A10" s="12">
        <v>5</v>
      </c>
      <c r="B10" s="12" t="s">
        <v>34</v>
      </c>
      <c r="C10" s="12" t="s">
        <v>35</v>
      </c>
      <c r="D10" s="40" t="s">
        <v>15</v>
      </c>
      <c r="E10" s="40" t="s">
        <v>36</v>
      </c>
      <c r="F10" s="41">
        <v>104000</v>
      </c>
      <c r="G10" s="41">
        <v>104000</v>
      </c>
      <c r="H10" s="12" t="s">
        <v>31</v>
      </c>
      <c r="I10" s="12"/>
      <c r="J10" s="40" t="s">
        <v>37</v>
      </c>
      <c r="K10" s="47"/>
      <c r="L10" s="12"/>
      <c r="M10" s="12"/>
      <c r="N10" s="12"/>
      <c r="O10" s="12"/>
      <c r="P10" s="12"/>
      <c r="Q10" s="12"/>
      <c r="R10" s="12"/>
      <c r="S10" s="12"/>
      <c r="T10" s="12"/>
    </row>
    <row r="11" s="9" customFormat="1" ht="48" customHeight="1" spans="1:20">
      <c r="A11" s="15">
        <v>6</v>
      </c>
      <c r="B11" s="15" t="s">
        <v>13</v>
      </c>
      <c r="C11" s="15" t="s">
        <v>38</v>
      </c>
      <c r="D11" s="38" t="s">
        <v>15</v>
      </c>
      <c r="E11" s="38" t="s">
        <v>39</v>
      </c>
      <c r="F11" s="42">
        <v>48000</v>
      </c>
      <c r="G11" s="42">
        <v>57600</v>
      </c>
      <c r="H11" s="15" t="s">
        <v>17</v>
      </c>
      <c r="I11" s="15"/>
      <c r="J11" s="38" t="s">
        <v>40</v>
      </c>
      <c r="K11" s="52"/>
      <c r="L11" s="15"/>
      <c r="M11" s="15"/>
      <c r="N11" s="15"/>
      <c r="O11" s="15"/>
      <c r="P11" s="15"/>
      <c r="Q11" s="15"/>
      <c r="R11" s="15"/>
      <c r="S11" s="15"/>
      <c r="T11" s="15"/>
    </row>
    <row r="12" s="5" customFormat="1" spans="1:11">
      <c r="A12" s="5" t="s">
        <v>26</v>
      </c>
      <c r="D12" s="33"/>
      <c r="E12" s="33"/>
      <c r="F12" s="43">
        <f>SUM(F9:F11)</f>
        <v>485333</v>
      </c>
      <c r="G12" s="34">
        <f>SUM(G9:G11)</f>
        <v>561600</v>
      </c>
      <c r="H12" s="35"/>
      <c r="K12" s="35"/>
    </row>
    <row r="13" spans="1:10">
      <c r="A13" s="6" t="s">
        <v>41</v>
      </c>
      <c r="B13" s="6"/>
      <c r="C13" s="6"/>
      <c r="D13" s="6" t="s">
        <v>15</v>
      </c>
      <c r="E13" s="6"/>
      <c r="F13" s="6"/>
      <c r="G13" s="6"/>
      <c r="H13" s="36"/>
      <c r="I13" s="6"/>
      <c r="J13" s="6"/>
    </row>
    <row r="14" ht="28.8" spans="1:10">
      <c r="A14" s="4">
        <v>7</v>
      </c>
      <c r="B14" s="4" t="s">
        <v>13</v>
      </c>
      <c r="C14" s="44" t="s">
        <v>42</v>
      </c>
      <c r="D14" s="31" t="s">
        <v>15</v>
      </c>
      <c r="E14" s="31" t="s">
        <v>43</v>
      </c>
      <c r="F14" s="39">
        <v>500000</v>
      </c>
      <c r="G14" s="39">
        <v>500000</v>
      </c>
      <c r="H14" s="20" t="s">
        <v>31</v>
      </c>
      <c r="I14" s="31" t="s">
        <v>18</v>
      </c>
      <c r="J14" s="4" t="s">
        <v>25</v>
      </c>
    </row>
    <row r="15" s="10" customFormat="1" spans="1:11">
      <c r="A15" s="5" t="s">
        <v>26</v>
      </c>
      <c r="B15" s="5"/>
      <c r="C15" s="5"/>
      <c r="D15" s="33"/>
      <c r="E15" s="33"/>
      <c r="F15" s="43">
        <v>500000</v>
      </c>
      <c r="G15" s="34">
        <v>500000</v>
      </c>
      <c r="H15" s="35"/>
      <c r="I15" s="53"/>
      <c r="K15" s="54"/>
    </row>
    <row r="16" s="11" customFormat="1" spans="1:11">
      <c r="A16" s="6" t="s">
        <v>44</v>
      </c>
      <c r="B16" s="6"/>
      <c r="C16" s="6"/>
      <c r="D16" s="36">
        <v>4232</v>
      </c>
      <c r="E16" s="6"/>
      <c r="F16" s="6"/>
      <c r="G16" s="6"/>
      <c r="H16" s="36"/>
      <c r="I16" s="6"/>
      <c r="J16" s="6"/>
      <c r="K16" s="91"/>
    </row>
    <row r="17" s="12" customFormat="1" ht="28.8" spans="1:11">
      <c r="A17" s="12">
        <v>8</v>
      </c>
      <c r="B17" s="12" t="s">
        <v>13</v>
      </c>
      <c r="C17" s="45" t="s">
        <v>45</v>
      </c>
      <c r="D17" s="40" t="s">
        <v>15</v>
      </c>
      <c r="E17" s="40" t="s">
        <v>46</v>
      </c>
      <c r="F17" s="46">
        <v>516000</v>
      </c>
      <c r="G17" s="46">
        <v>619200</v>
      </c>
      <c r="H17" s="47" t="s">
        <v>31</v>
      </c>
      <c r="I17" s="40"/>
      <c r="J17" s="40" t="s">
        <v>47</v>
      </c>
      <c r="K17" s="47"/>
    </row>
    <row r="18" s="13" customFormat="1" ht="42.95" customHeight="1" spans="1:11">
      <c r="A18" s="48">
        <v>9</v>
      </c>
      <c r="B18" s="4" t="s">
        <v>13</v>
      </c>
      <c r="C18" s="4" t="s">
        <v>48</v>
      </c>
      <c r="D18" s="31" t="s">
        <v>49</v>
      </c>
      <c r="E18" s="31" t="s">
        <v>50</v>
      </c>
      <c r="F18" s="49">
        <v>660000</v>
      </c>
      <c r="G18" s="49">
        <v>792000</v>
      </c>
      <c r="H18" s="20" t="s">
        <v>31</v>
      </c>
      <c r="I18" s="4"/>
      <c r="J18" s="4" t="s">
        <v>47</v>
      </c>
      <c r="K18" s="92"/>
    </row>
    <row r="19" s="9" customFormat="1" ht="48" customHeight="1" spans="1:11">
      <c r="A19" s="50">
        <v>10</v>
      </c>
      <c r="B19" s="15" t="s">
        <v>13</v>
      </c>
      <c r="C19" s="15" t="s">
        <v>51</v>
      </c>
      <c r="D19" s="38" t="s">
        <v>52</v>
      </c>
      <c r="E19" s="38" t="s">
        <v>53</v>
      </c>
      <c r="F19" s="51">
        <v>110000</v>
      </c>
      <c r="G19" s="51">
        <v>132000</v>
      </c>
      <c r="H19" s="52" t="s">
        <v>31</v>
      </c>
      <c r="I19" s="15"/>
      <c r="J19" s="38" t="s">
        <v>47</v>
      </c>
      <c r="K19" s="93"/>
    </row>
    <row r="20" s="13" customFormat="1" ht="28.8" spans="1:11">
      <c r="A20" s="48">
        <v>11</v>
      </c>
      <c r="B20" s="4" t="s">
        <v>13</v>
      </c>
      <c r="C20" s="4" t="s">
        <v>54</v>
      </c>
      <c r="D20" s="31" t="s">
        <v>52</v>
      </c>
      <c r="E20" s="31" t="s">
        <v>55</v>
      </c>
      <c r="F20" s="49">
        <v>60000</v>
      </c>
      <c r="G20" s="49">
        <v>72000</v>
      </c>
      <c r="H20" s="20" t="s">
        <v>31</v>
      </c>
      <c r="I20" s="4"/>
      <c r="J20" s="31" t="s">
        <v>56</v>
      </c>
      <c r="K20" s="92"/>
    </row>
    <row r="21" s="14" customFormat="1" spans="1:11">
      <c r="A21" s="5"/>
      <c r="B21" s="5"/>
      <c r="C21" s="10"/>
      <c r="D21" s="53"/>
      <c r="E21" s="53"/>
      <c r="F21" s="34">
        <f>SUM(F17:F20)</f>
        <v>1346000</v>
      </c>
      <c r="G21" s="34">
        <f>SUM(G17:G20)</f>
        <v>1615200</v>
      </c>
      <c r="H21" s="54"/>
      <c r="I21" s="10"/>
      <c r="J21" s="10"/>
      <c r="K21" s="94"/>
    </row>
    <row r="22" spans="1:11">
      <c r="A22" s="55" t="s">
        <v>44</v>
      </c>
      <c r="B22" s="55"/>
      <c r="C22" s="55"/>
      <c r="D22" s="55"/>
      <c r="E22" s="55"/>
      <c r="F22" s="55"/>
      <c r="G22" s="55"/>
      <c r="H22" s="56"/>
      <c r="I22" s="55"/>
      <c r="J22" s="55"/>
      <c r="K22" s="60"/>
    </row>
    <row r="23" ht="55.2" spans="1:11">
      <c r="A23" s="57">
        <v>12</v>
      </c>
      <c r="B23" s="57" t="s">
        <v>13</v>
      </c>
      <c r="C23" s="58" t="s">
        <v>57</v>
      </c>
      <c r="D23" s="58" t="s">
        <v>15</v>
      </c>
      <c r="E23" s="58" t="s">
        <v>58</v>
      </c>
      <c r="F23" s="59">
        <v>42500</v>
      </c>
      <c r="G23" s="59">
        <v>51000</v>
      </c>
      <c r="H23" s="60" t="s">
        <v>59</v>
      </c>
      <c r="I23" s="58"/>
      <c r="J23" s="58" t="s">
        <v>60</v>
      </c>
      <c r="K23" s="60"/>
    </row>
    <row r="24" s="15" customFormat="1" ht="45" customHeight="1" spans="1:11">
      <c r="A24" s="61">
        <v>13</v>
      </c>
      <c r="B24" s="61" t="s">
        <v>13</v>
      </c>
      <c r="C24" s="61" t="s">
        <v>57</v>
      </c>
      <c r="D24" s="62" t="s">
        <v>15</v>
      </c>
      <c r="E24" s="62" t="s">
        <v>61</v>
      </c>
      <c r="F24" s="63">
        <v>55000</v>
      </c>
      <c r="G24" s="63">
        <v>66000</v>
      </c>
      <c r="H24" s="64" t="s">
        <v>62</v>
      </c>
      <c r="I24" s="62"/>
      <c r="J24" s="62" t="s">
        <v>60</v>
      </c>
      <c r="K24" s="64"/>
    </row>
    <row r="25" s="15" customFormat="1" ht="41.4" spans="1:11">
      <c r="A25" s="61">
        <v>14</v>
      </c>
      <c r="B25" s="61" t="s">
        <v>13</v>
      </c>
      <c r="C25" s="61" t="s">
        <v>57</v>
      </c>
      <c r="D25" s="62" t="s">
        <v>15</v>
      </c>
      <c r="E25" s="62" t="s">
        <v>63</v>
      </c>
      <c r="F25" s="63">
        <v>84000</v>
      </c>
      <c r="G25" s="63">
        <v>100800</v>
      </c>
      <c r="H25" s="64" t="s">
        <v>59</v>
      </c>
      <c r="I25" s="62"/>
      <c r="J25" s="62" t="s">
        <v>60</v>
      </c>
      <c r="K25" s="64"/>
    </row>
    <row r="26" s="10" customFormat="1" ht="14.1" customHeight="1" spans="1:11">
      <c r="A26" s="65" t="s">
        <v>26</v>
      </c>
      <c r="B26" s="65"/>
      <c r="C26" s="65"/>
      <c r="D26" s="66"/>
      <c r="E26" s="66"/>
      <c r="F26" s="34">
        <f>SUM(F23:F25)</f>
        <v>181500</v>
      </c>
      <c r="G26" s="34">
        <f>SUM(G23:G25)</f>
        <v>217800</v>
      </c>
      <c r="H26" s="67"/>
      <c r="I26" s="95"/>
      <c r="J26" s="96"/>
      <c r="K26" s="67"/>
    </row>
    <row r="27" spans="1:11">
      <c r="A27" s="55" t="s">
        <v>64</v>
      </c>
      <c r="B27" s="55"/>
      <c r="C27" s="55"/>
      <c r="D27" s="55"/>
      <c r="E27" s="55"/>
      <c r="F27" s="55"/>
      <c r="G27" s="55"/>
      <c r="H27" s="56"/>
      <c r="I27" s="55"/>
      <c r="J27" s="55"/>
      <c r="K27" s="60"/>
    </row>
    <row r="28" ht="42.95" customHeight="1" spans="1:11">
      <c r="A28" s="57">
        <v>15</v>
      </c>
      <c r="B28" s="57" t="s">
        <v>13</v>
      </c>
      <c r="C28" s="57" t="s">
        <v>65</v>
      </c>
      <c r="D28" s="58" t="s">
        <v>15</v>
      </c>
      <c r="E28" s="58" t="s">
        <v>66</v>
      </c>
      <c r="F28" s="59">
        <v>276500</v>
      </c>
      <c r="G28" s="59">
        <v>276500</v>
      </c>
      <c r="H28" s="60" t="s">
        <v>67</v>
      </c>
      <c r="I28" s="58" t="s">
        <v>68</v>
      </c>
      <c r="J28" s="58" t="s">
        <v>25</v>
      </c>
      <c r="K28" s="60"/>
    </row>
    <row r="29" ht="41.4" spans="1:11">
      <c r="A29" s="68">
        <v>16</v>
      </c>
      <c r="B29" s="57" t="s">
        <v>13</v>
      </c>
      <c r="C29" s="57" t="s">
        <v>65</v>
      </c>
      <c r="D29" s="58" t="s">
        <v>15</v>
      </c>
      <c r="E29" s="58" t="s">
        <v>69</v>
      </c>
      <c r="F29" s="69">
        <v>19200</v>
      </c>
      <c r="G29" s="69">
        <v>19200</v>
      </c>
      <c r="H29" s="60" t="s">
        <v>70</v>
      </c>
      <c r="I29" s="58"/>
      <c r="J29" s="58" t="s">
        <v>60</v>
      </c>
      <c r="K29" s="60"/>
    </row>
    <row r="30" s="16" customFormat="1" ht="95" customHeight="1" spans="1:11">
      <c r="A30" s="70">
        <v>17</v>
      </c>
      <c r="B30" s="70" t="s">
        <v>13</v>
      </c>
      <c r="C30" s="70" t="s">
        <v>65</v>
      </c>
      <c r="D30" s="71" t="s">
        <v>15</v>
      </c>
      <c r="E30" s="71" t="s">
        <v>71</v>
      </c>
      <c r="F30" s="46">
        <v>82000</v>
      </c>
      <c r="G30" s="46">
        <v>82000</v>
      </c>
      <c r="H30" s="72" t="s">
        <v>72</v>
      </c>
      <c r="I30" s="71"/>
      <c r="J30" s="70" t="s">
        <v>25</v>
      </c>
      <c r="K30" s="72"/>
    </row>
    <row r="31" s="10" customFormat="1" spans="1:11">
      <c r="A31" s="65" t="s">
        <v>26</v>
      </c>
      <c r="B31" s="65"/>
      <c r="C31" s="65"/>
      <c r="D31" s="66"/>
      <c r="E31" s="66"/>
      <c r="F31" s="34">
        <f>F28+F29</f>
        <v>295700</v>
      </c>
      <c r="G31" s="34">
        <f>G28+G29</f>
        <v>295700</v>
      </c>
      <c r="H31" s="67"/>
      <c r="I31" s="95"/>
      <c r="J31" s="96"/>
      <c r="K31" s="67"/>
    </row>
    <row r="32" spans="1:11">
      <c r="A32" s="55" t="s">
        <v>73</v>
      </c>
      <c r="B32" s="55"/>
      <c r="C32" s="55"/>
      <c r="D32" s="55"/>
      <c r="E32" s="55"/>
      <c r="F32" s="55"/>
      <c r="G32" s="55"/>
      <c r="H32" s="56"/>
      <c r="I32" s="55"/>
      <c r="J32" s="55"/>
      <c r="K32" s="60"/>
    </row>
    <row r="33" ht="27.6" spans="1:11">
      <c r="A33" s="57">
        <v>18</v>
      </c>
      <c r="B33" s="57" t="s">
        <v>13</v>
      </c>
      <c r="C33" s="57" t="s">
        <v>74</v>
      </c>
      <c r="D33" s="58" t="s">
        <v>15</v>
      </c>
      <c r="E33" s="58" t="s">
        <v>75</v>
      </c>
      <c r="F33" s="59">
        <v>141000</v>
      </c>
      <c r="G33" s="59">
        <v>141000</v>
      </c>
      <c r="H33" s="60" t="s">
        <v>17</v>
      </c>
      <c r="I33" s="58" t="s">
        <v>68</v>
      </c>
      <c r="J33" s="57" t="s">
        <v>25</v>
      </c>
      <c r="K33" s="60"/>
    </row>
    <row r="34" ht="60" customHeight="1" spans="1:11">
      <c r="A34" s="57">
        <v>19</v>
      </c>
      <c r="B34" s="57" t="s">
        <v>13</v>
      </c>
      <c r="C34" s="73" t="s">
        <v>76</v>
      </c>
      <c r="D34" s="58" t="s">
        <v>15</v>
      </c>
      <c r="E34" s="58" t="s">
        <v>77</v>
      </c>
      <c r="F34" s="59">
        <v>48333</v>
      </c>
      <c r="G34" s="59">
        <v>58000</v>
      </c>
      <c r="H34" s="60" t="s">
        <v>17</v>
      </c>
      <c r="I34" s="58"/>
      <c r="J34" s="58" t="s">
        <v>60</v>
      </c>
      <c r="K34" s="60"/>
    </row>
    <row r="35" s="17" customFormat="1" ht="120" customHeight="1" spans="1:11">
      <c r="A35" s="70">
        <v>20</v>
      </c>
      <c r="B35" s="70" t="s">
        <v>13</v>
      </c>
      <c r="C35" s="74" t="s">
        <v>76</v>
      </c>
      <c r="D35" s="71" t="s">
        <v>15</v>
      </c>
      <c r="E35" s="71" t="s">
        <v>78</v>
      </c>
      <c r="F35" s="75">
        <v>64167</v>
      </c>
      <c r="G35" s="75">
        <v>77000</v>
      </c>
      <c r="H35" s="72" t="s">
        <v>31</v>
      </c>
      <c r="I35" s="71"/>
      <c r="J35" s="71" t="s">
        <v>60</v>
      </c>
      <c r="K35" s="97"/>
    </row>
    <row r="36" s="18" customFormat="1" ht="41.4" spans="1:11">
      <c r="A36" s="61">
        <v>21</v>
      </c>
      <c r="B36" s="61" t="s">
        <v>13</v>
      </c>
      <c r="C36" s="61" t="s">
        <v>79</v>
      </c>
      <c r="D36" s="62" t="s">
        <v>15</v>
      </c>
      <c r="E36" s="62" t="s">
        <v>80</v>
      </c>
      <c r="F36" s="63">
        <v>288700</v>
      </c>
      <c r="G36" s="63">
        <v>346440</v>
      </c>
      <c r="H36" s="64" t="s">
        <v>59</v>
      </c>
      <c r="I36" s="62"/>
      <c r="J36" s="62" t="s">
        <v>25</v>
      </c>
      <c r="K36" s="98"/>
    </row>
    <row r="37" s="12" customFormat="1" ht="72" customHeight="1" spans="1:11">
      <c r="A37" s="70">
        <v>22</v>
      </c>
      <c r="B37" s="70" t="s">
        <v>13</v>
      </c>
      <c r="C37" s="70" t="s">
        <v>81</v>
      </c>
      <c r="D37" s="71" t="s">
        <v>15</v>
      </c>
      <c r="E37" s="71" t="s">
        <v>82</v>
      </c>
      <c r="F37" s="75">
        <v>84000</v>
      </c>
      <c r="G37" s="75">
        <v>84000</v>
      </c>
      <c r="H37" s="72" t="s">
        <v>83</v>
      </c>
      <c r="I37" s="71"/>
      <c r="J37" s="71" t="s">
        <v>60</v>
      </c>
      <c r="K37" s="72"/>
    </row>
    <row r="38" s="15" customFormat="1" ht="74" customHeight="1" spans="1:11">
      <c r="A38" s="61">
        <v>23</v>
      </c>
      <c r="B38" s="61" t="s">
        <v>13</v>
      </c>
      <c r="C38" s="61" t="s">
        <v>84</v>
      </c>
      <c r="D38" s="62" t="s">
        <v>15</v>
      </c>
      <c r="E38" s="62" t="s">
        <v>85</v>
      </c>
      <c r="F38" s="63">
        <v>160000</v>
      </c>
      <c r="G38" s="63">
        <v>160000</v>
      </c>
      <c r="H38" s="64" t="s">
        <v>86</v>
      </c>
      <c r="I38" s="62" t="s">
        <v>18</v>
      </c>
      <c r="J38" s="62" t="s">
        <v>25</v>
      </c>
      <c r="K38" s="64"/>
    </row>
    <row r="39" s="7" customFormat="1" ht="70" customHeight="1" spans="1:11">
      <c r="A39" s="76">
        <v>24</v>
      </c>
      <c r="B39" s="76" t="s">
        <v>13</v>
      </c>
      <c r="C39" s="76" t="s">
        <v>87</v>
      </c>
      <c r="D39" s="77" t="s">
        <v>88</v>
      </c>
      <c r="E39" s="77" t="s">
        <v>89</v>
      </c>
      <c r="F39" s="78">
        <v>622500</v>
      </c>
      <c r="G39" s="78">
        <v>747000</v>
      </c>
      <c r="H39" s="79" t="s">
        <v>90</v>
      </c>
      <c r="I39" s="77"/>
      <c r="J39" s="77" t="s">
        <v>91</v>
      </c>
      <c r="K39" s="99"/>
    </row>
    <row r="40" s="11" customFormat="1" ht="51.95" customHeight="1" spans="1:11">
      <c r="A40" s="57">
        <v>25</v>
      </c>
      <c r="B40" s="57" t="s">
        <v>13</v>
      </c>
      <c r="C40" s="57" t="s">
        <v>81</v>
      </c>
      <c r="D40" s="58" t="s">
        <v>15</v>
      </c>
      <c r="E40" s="58" t="s">
        <v>92</v>
      </c>
      <c r="F40" s="69" t="s">
        <v>93</v>
      </c>
      <c r="G40" s="69" t="s">
        <v>94</v>
      </c>
      <c r="H40" s="60" t="s">
        <v>90</v>
      </c>
      <c r="I40" s="58"/>
      <c r="J40" s="58" t="s">
        <v>91</v>
      </c>
      <c r="K40" s="100"/>
    </row>
    <row r="41" s="10" customFormat="1" ht="18" customHeight="1" spans="1:11">
      <c r="A41" s="65" t="s">
        <v>26</v>
      </c>
      <c r="B41" s="65"/>
      <c r="C41" s="65"/>
      <c r="D41" s="66"/>
      <c r="E41" s="66"/>
      <c r="F41" s="80">
        <f>SUM(F33:F40)</f>
        <v>1408700</v>
      </c>
      <c r="G41" s="80">
        <f>SUM(G33:G40)</f>
        <v>1613440</v>
      </c>
      <c r="H41" s="81"/>
      <c r="I41" s="95"/>
      <c r="J41" s="96"/>
      <c r="K41" s="67"/>
    </row>
    <row r="42" spans="1:11">
      <c r="A42" s="55">
        <v>24</v>
      </c>
      <c r="B42" s="55"/>
      <c r="C42" s="55"/>
      <c r="D42" s="55"/>
      <c r="E42" s="55"/>
      <c r="F42" s="55"/>
      <c r="G42" s="55"/>
      <c r="H42" s="56"/>
      <c r="I42" s="55"/>
      <c r="J42" s="55"/>
      <c r="K42" s="60"/>
    </row>
    <row r="43" ht="27.6" spans="1:11">
      <c r="A43" s="57">
        <v>26</v>
      </c>
      <c r="B43" s="57" t="s">
        <v>95</v>
      </c>
      <c r="C43" s="57" t="s">
        <v>96</v>
      </c>
      <c r="D43" s="58" t="s">
        <v>97</v>
      </c>
      <c r="E43" s="58" t="s">
        <v>98</v>
      </c>
      <c r="F43" s="82">
        <v>190000</v>
      </c>
      <c r="G43" s="82">
        <v>228000</v>
      </c>
      <c r="H43" s="60" t="s">
        <v>17</v>
      </c>
      <c r="I43" s="58"/>
      <c r="J43" s="58" t="s">
        <v>25</v>
      </c>
      <c r="K43" s="60"/>
    </row>
    <row r="44" ht="27.6" spans="1:11">
      <c r="A44" s="57">
        <v>27</v>
      </c>
      <c r="B44" s="57" t="s">
        <v>95</v>
      </c>
      <c r="C44" s="73" t="s">
        <v>99</v>
      </c>
      <c r="D44" s="58" t="s">
        <v>100</v>
      </c>
      <c r="E44" s="58" t="s">
        <v>101</v>
      </c>
      <c r="F44" s="82">
        <v>183333.33</v>
      </c>
      <c r="G44" s="82">
        <v>220000</v>
      </c>
      <c r="H44" s="60" t="s">
        <v>67</v>
      </c>
      <c r="I44" s="58"/>
      <c r="J44" s="58" t="s">
        <v>25</v>
      </c>
      <c r="K44" s="60"/>
    </row>
    <row r="45" s="15" customFormat="1" ht="27.6" spans="1:11">
      <c r="A45" s="61">
        <v>28</v>
      </c>
      <c r="B45" s="61" t="s">
        <v>95</v>
      </c>
      <c r="C45" s="83" t="s">
        <v>102</v>
      </c>
      <c r="D45" s="62" t="s">
        <v>103</v>
      </c>
      <c r="E45" s="62" t="s">
        <v>104</v>
      </c>
      <c r="F45" s="84">
        <v>308333.33</v>
      </c>
      <c r="G45" s="84">
        <v>370000</v>
      </c>
      <c r="H45" s="64" t="s">
        <v>62</v>
      </c>
      <c r="I45" s="62"/>
      <c r="J45" s="62" t="s">
        <v>25</v>
      </c>
      <c r="K45" s="64"/>
    </row>
    <row r="46" s="18" customFormat="1" ht="27.6" spans="1:11">
      <c r="A46" s="61">
        <v>29</v>
      </c>
      <c r="B46" s="61" t="s">
        <v>95</v>
      </c>
      <c r="C46" s="85" t="s">
        <v>105</v>
      </c>
      <c r="D46" s="58" t="s">
        <v>106</v>
      </c>
      <c r="E46" s="62" t="s">
        <v>107</v>
      </c>
      <c r="F46" s="86">
        <v>190000</v>
      </c>
      <c r="G46" s="86">
        <v>228000</v>
      </c>
      <c r="H46" s="64" t="s">
        <v>108</v>
      </c>
      <c r="I46" s="62"/>
      <c r="J46" s="61" t="s">
        <v>25</v>
      </c>
      <c r="K46" s="98"/>
    </row>
    <row r="47" s="10" customFormat="1" spans="1:11">
      <c r="A47" s="65" t="s">
        <v>26</v>
      </c>
      <c r="B47" s="65"/>
      <c r="C47" s="65"/>
      <c r="D47" s="66"/>
      <c r="E47" s="66"/>
      <c r="F47" s="80">
        <f>SUM(F43:F46)</f>
        <v>871666.66</v>
      </c>
      <c r="G47" s="80">
        <f>SUM(G43:G46)</f>
        <v>1046000</v>
      </c>
      <c r="H47" s="67"/>
      <c r="I47" s="95"/>
      <c r="J47" s="96"/>
      <c r="K47" s="67"/>
    </row>
    <row r="48" spans="1:11">
      <c r="A48" s="55" t="s">
        <v>109</v>
      </c>
      <c r="B48" s="55"/>
      <c r="C48" s="55"/>
      <c r="D48" s="55">
        <v>4269</v>
      </c>
      <c r="E48" s="55"/>
      <c r="F48" s="55"/>
      <c r="G48" s="55"/>
      <c r="H48" s="56"/>
      <c r="I48" s="55"/>
      <c r="J48" s="55"/>
      <c r="K48" s="60"/>
    </row>
    <row r="49" s="15" customFormat="1" ht="55.2" spans="1:11">
      <c r="A49" s="61">
        <v>30</v>
      </c>
      <c r="B49" s="61" t="s">
        <v>95</v>
      </c>
      <c r="C49" s="87" t="s">
        <v>110</v>
      </c>
      <c r="D49" s="62" t="s">
        <v>111</v>
      </c>
      <c r="E49" s="62" t="s">
        <v>112</v>
      </c>
      <c r="F49" s="84">
        <v>458333.33</v>
      </c>
      <c r="G49" s="84">
        <v>550000</v>
      </c>
      <c r="H49" s="64" t="s">
        <v>113</v>
      </c>
      <c r="I49" s="62" t="s">
        <v>114</v>
      </c>
      <c r="J49" s="62" t="s">
        <v>25</v>
      </c>
      <c r="K49" s="64"/>
    </row>
    <row r="50" s="10" customFormat="1" spans="1:11">
      <c r="A50" s="65" t="s">
        <v>26</v>
      </c>
      <c r="B50" s="65"/>
      <c r="C50" s="65"/>
      <c r="D50" s="66"/>
      <c r="E50" s="66"/>
      <c r="F50" s="80">
        <f>SUM(F49:F49)</f>
        <v>458333.33</v>
      </c>
      <c r="G50" s="80">
        <f>SUM(G49:G49)</f>
        <v>550000</v>
      </c>
      <c r="H50" s="81"/>
      <c r="I50" s="95"/>
      <c r="J50" s="96"/>
      <c r="K50" s="67"/>
    </row>
    <row r="51" spans="1:11">
      <c r="A51" s="55" t="s">
        <v>115</v>
      </c>
      <c r="B51" s="55"/>
      <c r="C51" s="55"/>
      <c r="D51" s="55"/>
      <c r="E51" s="55"/>
      <c r="F51" s="55"/>
      <c r="G51" s="55"/>
      <c r="H51" s="56"/>
      <c r="I51" s="55"/>
      <c r="J51" s="55"/>
      <c r="K51" s="60"/>
    </row>
    <row r="52" ht="55.2" spans="1:11">
      <c r="A52" s="57">
        <v>31</v>
      </c>
      <c r="B52" s="57" t="s">
        <v>95</v>
      </c>
      <c r="C52" s="88" t="s">
        <v>116</v>
      </c>
      <c r="D52" s="58" t="s">
        <v>106</v>
      </c>
      <c r="E52" s="58" t="s">
        <v>117</v>
      </c>
      <c r="F52" s="82">
        <v>183333.33</v>
      </c>
      <c r="G52" s="82">
        <v>220000</v>
      </c>
      <c r="H52" s="60" t="s">
        <v>67</v>
      </c>
      <c r="I52" s="58" t="s">
        <v>118</v>
      </c>
      <c r="J52" s="58" t="s">
        <v>25</v>
      </c>
      <c r="K52" s="60"/>
    </row>
    <row r="53" ht="41.4" spans="1:11">
      <c r="A53" s="57">
        <v>32</v>
      </c>
      <c r="B53" s="57" t="s">
        <v>95</v>
      </c>
      <c r="C53" s="73" t="s">
        <v>119</v>
      </c>
      <c r="D53" s="58" t="s">
        <v>103</v>
      </c>
      <c r="E53" s="58" t="s">
        <v>120</v>
      </c>
      <c r="F53" s="82">
        <v>316666.66</v>
      </c>
      <c r="G53" s="82">
        <v>380000</v>
      </c>
      <c r="H53" s="60" t="s">
        <v>67</v>
      </c>
      <c r="I53" s="58" t="s">
        <v>68</v>
      </c>
      <c r="J53" s="58" t="s">
        <v>25</v>
      </c>
      <c r="K53" s="60"/>
    </row>
    <row r="54" s="10" customFormat="1" spans="1:11">
      <c r="A54" s="65" t="s">
        <v>26</v>
      </c>
      <c r="B54" s="65"/>
      <c r="C54" s="65"/>
      <c r="D54" s="66"/>
      <c r="E54" s="66"/>
      <c r="F54" s="80">
        <f>SUM(F52:F53)</f>
        <v>499999.99</v>
      </c>
      <c r="G54" s="80">
        <f>SUM(G52:G53)</f>
        <v>600000</v>
      </c>
      <c r="H54" s="81"/>
      <c r="I54" s="95"/>
      <c r="J54" s="96"/>
      <c r="K54" s="67"/>
    </row>
    <row r="55" s="19" customFormat="1" spans="1:113">
      <c r="A55" s="55" t="s">
        <v>121</v>
      </c>
      <c r="B55" s="55"/>
      <c r="C55" s="55"/>
      <c r="D55" s="55"/>
      <c r="E55" s="55"/>
      <c r="F55" s="55"/>
      <c r="G55" s="55"/>
      <c r="H55" s="56"/>
      <c r="I55" s="55"/>
      <c r="J55" s="55"/>
      <c r="K55" s="60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</row>
    <row r="56" ht="62.1" customHeight="1" spans="1:11">
      <c r="A56" s="57">
        <v>33</v>
      </c>
      <c r="B56" s="57" t="s">
        <v>13</v>
      </c>
      <c r="C56" s="89"/>
      <c r="D56" s="58" t="s">
        <v>111</v>
      </c>
      <c r="E56" s="58" t="s">
        <v>122</v>
      </c>
      <c r="F56" s="59">
        <v>60000</v>
      </c>
      <c r="G56" s="59">
        <v>72000</v>
      </c>
      <c r="H56" s="60" t="s">
        <v>123</v>
      </c>
      <c r="I56" s="58"/>
      <c r="J56" s="58" t="s">
        <v>124</v>
      </c>
      <c r="K56" s="60"/>
    </row>
    <row r="57" s="10" customFormat="1" spans="1:11">
      <c r="A57" s="65" t="s">
        <v>26</v>
      </c>
      <c r="B57" s="65"/>
      <c r="C57" s="65"/>
      <c r="D57" s="66"/>
      <c r="E57" s="66"/>
      <c r="F57" s="80">
        <f>SUM(F55:F56)</f>
        <v>60000</v>
      </c>
      <c r="G57" s="80">
        <f>SUM(G55:G56)</f>
        <v>72000</v>
      </c>
      <c r="H57" s="81"/>
      <c r="I57" s="95"/>
      <c r="J57" s="96"/>
      <c r="K57" s="67"/>
    </row>
    <row r="58" s="19" customFormat="1" spans="1:113">
      <c r="A58" s="55" t="s">
        <v>121</v>
      </c>
      <c r="B58" s="55"/>
      <c r="C58" s="55"/>
      <c r="D58" s="55"/>
      <c r="E58" s="55"/>
      <c r="F58" s="55"/>
      <c r="G58" s="55"/>
      <c r="H58" s="56"/>
      <c r="I58" s="55"/>
      <c r="J58" s="55"/>
      <c r="K58" s="60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</row>
    <row r="59" ht="41.4" spans="1:11">
      <c r="A59" s="57">
        <v>34</v>
      </c>
      <c r="B59" s="57" t="s">
        <v>13</v>
      </c>
      <c r="C59" s="89"/>
      <c r="D59" s="58" t="s">
        <v>125</v>
      </c>
      <c r="E59" s="58" t="s">
        <v>126</v>
      </c>
      <c r="F59" s="59">
        <v>400000</v>
      </c>
      <c r="G59" s="59">
        <v>400000</v>
      </c>
      <c r="H59" s="60" t="s">
        <v>123</v>
      </c>
      <c r="I59" s="58"/>
      <c r="J59" s="58" t="s">
        <v>124</v>
      </c>
      <c r="K59" s="60"/>
    </row>
    <row r="60" spans="1:11">
      <c r="A60" s="65" t="s">
        <v>26</v>
      </c>
      <c r="B60" s="65"/>
      <c r="C60" s="65"/>
      <c r="D60" s="66"/>
      <c r="E60" s="66"/>
      <c r="F60" s="80">
        <f>SUM(F58:F59)</f>
        <v>400000</v>
      </c>
      <c r="G60" s="80">
        <f>SUM(G58:G59)</f>
        <v>400000</v>
      </c>
      <c r="H60" s="81"/>
      <c r="I60" s="95"/>
      <c r="J60" s="96"/>
      <c r="K60" s="67"/>
    </row>
    <row r="61" spans="6:10">
      <c r="F61" s="32"/>
      <c r="G61" s="32"/>
      <c r="I61" s="31"/>
      <c r="J61" s="31"/>
    </row>
    <row r="62" spans="1:10">
      <c r="A62" s="4" t="s">
        <v>127</v>
      </c>
      <c r="F62" s="32">
        <f>SUM(F60+F57+F54+F50+F47+F41+F31+F26+F21+F15+F12+F6)</f>
        <v>7357332.98</v>
      </c>
      <c r="G62" s="32">
        <f>SUM(G60+G57+G54+G50+G47+G41+G31+G26+G21+G15+G12+G6)</f>
        <v>8491860</v>
      </c>
      <c r="I62" s="31"/>
      <c r="J62" s="31"/>
    </row>
    <row r="63" spans="6:10">
      <c r="F63" s="32"/>
      <c r="G63" s="32"/>
      <c r="I63" s="31"/>
      <c r="J63" s="31"/>
    </row>
    <row r="64" spans="6:10">
      <c r="F64" s="32"/>
      <c r="G64" s="32"/>
      <c r="I64" s="31"/>
      <c r="J64" s="31"/>
    </row>
    <row r="65" spans="6:10">
      <c r="F65" s="32"/>
      <c r="G65" s="32"/>
      <c r="I65" s="31"/>
      <c r="J65" s="31"/>
    </row>
    <row r="66" spans="6:10">
      <c r="F66" s="32"/>
      <c r="G66" s="32"/>
      <c r="I66" s="101" t="s">
        <v>128</v>
      </c>
      <c r="J66" s="101"/>
    </row>
    <row r="67" spans="6:10">
      <c r="F67" s="32"/>
      <c r="G67" s="32"/>
      <c r="I67" s="101" t="s">
        <v>129</v>
      </c>
      <c r="J67" s="101"/>
    </row>
    <row r="68" spans="6:10">
      <c r="F68" s="32"/>
      <c r="G68" s="32"/>
      <c r="I68" s="101" t="s">
        <v>130</v>
      </c>
      <c r="J68" s="101"/>
    </row>
    <row r="69" spans="6:10">
      <c r="F69" s="32"/>
      <c r="G69" s="32"/>
      <c r="I69" s="31"/>
      <c r="J69" s="31"/>
    </row>
    <row r="70" spans="9:10">
      <c r="I70" s="31"/>
      <c r="J70" s="31"/>
    </row>
  </sheetData>
  <mergeCells count="10">
    <mergeCell ref="A1:XFD1"/>
    <mergeCell ref="A3:I3"/>
    <mergeCell ref="A7:XFD7"/>
    <mergeCell ref="A13:I13"/>
    <mergeCell ref="A22:I22"/>
    <mergeCell ref="A42:I42"/>
    <mergeCell ref="A48:I48"/>
    <mergeCell ref="A51:I51"/>
    <mergeCell ref="A55:I55"/>
    <mergeCell ref="A58:I58"/>
  </mergeCells>
  <pageMargins left="0.7" right="0.7" top="0.75" bottom="0.75" header="0.3" footer="0.3"/>
  <pageSetup paperSize="1" scale="64" orientation="landscape"/>
  <headerFooter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FIN_1</dc:creator>
  <cp:lastModifiedBy>Apoteka2</cp:lastModifiedBy>
  <dcterms:created xsi:type="dcterms:W3CDTF">2023-07-19T06:30:00Z</dcterms:created>
  <dcterms:modified xsi:type="dcterms:W3CDTF">2025-11-24T06:29:49Z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F49B2E092ADF4CA296DC0ADE32A8E92F_13</vt:lpwstr>
  </property>
  <property fmtid="{D5CDD505-2E9C-101B-9397-08002B2CF9AE}" pid="3" name="KSOProductBuildVer">
    <vt:lpwstr>1033-12.2.0.23155</vt:lpwstr>
  </property>
</Properties>
</file>